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phan_p\Desktop\"/>
    </mc:Choice>
  </mc:AlternateContent>
  <bookViews>
    <workbookView xWindow="0" yWindow="0" windowWidth="24000" windowHeight="8430"/>
  </bookViews>
  <sheets>
    <sheet name="สัญญาการยืมเงิน (หน้า)" sheetId="4" r:id="rId1"/>
    <sheet name="สัญญาการยืมเงิน (หลัง) (2)" sheetId="7" r:id="rId2"/>
    <sheet name="ตัวอย่าง สัญญาการยืมเงิน (หน้า)" sheetId="9" r:id="rId3"/>
    <sheet name="ตัวอย่าง สัญญาการยืมเงิน (หลัง)" sheetId="10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0" l="1"/>
  <c r="AD29" i="9"/>
  <c r="AD27" i="9"/>
  <c r="AD16" i="9"/>
  <c r="AD23" i="9" s="1"/>
  <c r="F23" i="9" s="1"/>
  <c r="AD14" i="9"/>
  <c r="AB18" i="10"/>
  <c r="Y18" i="10"/>
  <c r="X18" i="10"/>
  <c r="W18" i="10"/>
  <c r="V18" i="10"/>
  <c r="U18" i="10"/>
  <c r="T18" i="10"/>
  <c r="S18" i="10"/>
  <c r="R18" i="10"/>
  <c r="Q18" i="10"/>
  <c r="P18" i="10"/>
  <c r="H18" i="10"/>
  <c r="D8" i="10"/>
  <c r="B9" i="10" s="1"/>
  <c r="J7" i="10"/>
  <c r="AC7" i="10" s="1"/>
  <c r="U7" i="10"/>
  <c r="J4" i="10"/>
  <c r="B5" i="10" s="1"/>
  <c r="J7" i="7"/>
  <c r="AC7" i="7" s="1"/>
  <c r="D7" i="7"/>
  <c r="U7" i="7" s="1"/>
  <c r="J4" i="7"/>
  <c r="B5" i="7" s="1"/>
  <c r="AB18" i="7"/>
  <c r="Y18" i="7"/>
  <c r="X18" i="7"/>
  <c r="W18" i="7"/>
  <c r="V18" i="7"/>
  <c r="U18" i="7"/>
  <c r="T18" i="7"/>
  <c r="S18" i="7"/>
  <c r="R18" i="7"/>
  <c r="Q18" i="7"/>
  <c r="P18" i="7"/>
  <c r="H18" i="7"/>
  <c r="D8" i="7"/>
  <c r="Y8" i="7" s="1"/>
  <c r="Q9" i="7" s="1"/>
  <c r="AC4" i="7"/>
  <c r="Q5" i="7" s="1"/>
  <c r="AC4" i="10" l="1"/>
  <c r="Q5" i="10" s="1"/>
  <c r="Y8" i="10"/>
  <c r="Q9" i="10" s="1"/>
  <c r="B9" i="7"/>
  <c r="AD23" i="4" l="1"/>
  <c r="F23" i="4" s="1"/>
</calcChain>
</file>

<file path=xl/comments1.xml><?xml version="1.0" encoding="utf-8"?>
<comments xmlns="http://schemas.openxmlformats.org/spreadsheetml/2006/main">
  <authors>
    <author>helpdesk</author>
  </authors>
  <commentList>
    <comment ref="C5" authorId="0" shapeId="0">
      <text>
        <r>
          <rPr>
            <sz val="12"/>
            <color indexed="81"/>
            <rFont val="TH SarabunPSK"/>
            <family val="2"/>
          </rPr>
          <t>นำเมาส์ไปวางในช่อง เพื่อคลิกที่ drop down เพื่อเลือก
คำนำหน้านาม  (นาย/ นาง/นางสาว)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5" authorId="0" shapeId="0">
      <text>
        <r>
          <rPr>
            <sz val="11"/>
            <color indexed="81"/>
            <rFont val="TH SarabunPSK"/>
            <family val="2"/>
          </rPr>
          <t xml:space="preserve">ระบุตำแหน่งงานที่บรรจุ  ไม่ใช่ตำแหน่งทางบริหาร
เช่น  จนท./นักวิชาการ /อาจารย์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" authorId="0" shapeId="0">
      <text>
        <r>
          <rPr>
            <sz val="12"/>
            <color indexed="81"/>
            <rFont val="TH SarabunPSK"/>
            <family val="2"/>
          </rPr>
          <t>ระบุชื่อโครงการ /กิจกรรมที่จะนำเงินยืมไปใช้จ่าย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H SarabunPSK"/>
            <family val="2"/>
          </rPr>
          <t>ช่วงระยะเวลาดำเนินการ</t>
        </r>
      </text>
    </comment>
    <comment ref="H27" authorId="0" shapeId="0">
      <text>
        <r>
          <rPr>
            <b/>
            <sz val="11"/>
            <color indexed="81"/>
            <rFont val="TH SarabunPSK"/>
            <family val="2"/>
          </rPr>
          <t>ระบุชื่อธนาคาร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8" authorId="0" shapeId="0">
      <text>
        <r>
          <rPr>
            <sz val="11"/>
            <color indexed="81"/>
            <rFont val="TH SarabunPSK"/>
            <family val="2"/>
          </rPr>
          <t xml:space="preserve">ใส่ลำดับที่ ตามที่ระบุไว้ช่อง รายการ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1" authorId="0" shapeId="0">
      <text>
        <r>
          <rPr>
            <sz val="11"/>
            <color indexed="81"/>
            <rFont val="TH SarabunPSK"/>
            <family val="2"/>
          </rPr>
          <t xml:space="preserve">ใส่ลำดับที่ ตามที่ระบุไว้ช่อง รายการ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helpdesk</author>
  </authors>
  <commentList>
    <comment ref="J4" authorId="0" shapeId="0">
      <text>
        <r>
          <rPr>
            <b/>
            <sz val="10"/>
            <color indexed="81"/>
            <rFont val="TH SarabunPSK"/>
            <family val="2"/>
          </rPr>
          <t>='สัญญาการยืมเงิน (หน้า)'!AD2</t>
        </r>
        <r>
          <rPr>
            <sz val="10"/>
            <color indexed="81"/>
            <rFont val="TH SarabunPSK"/>
            <family val="2"/>
          </rPr>
          <t>7</t>
        </r>
      </text>
    </comment>
  </commentList>
</comments>
</file>

<file path=xl/comments3.xml><?xml version="1.0" encoding="utf-8"?>
<comments xmlns="http://schemas.openxmlformats.org/spreadsheetml/2006/main">
  <authors>
    <author>helpdesk</author>
  </authors>
  <commentList>
    <comment ref="C5" authorId="0" shapeId="0">
      <text>
        <r>
          <rPr>
            <sz val="12"/>
            <color indexed="81"/>
            <rFont val="TH SarabunPSK"/>
            <family val="2"/>
          </rPr>
          <t>นำเมาส์ไปวางในช่อง เพื่อคลิกที่ drop down เพื่อเลือก
คำนำหน้านาม  (นาย/ นาง/นางสาว)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5" authorId="0" shapeId="0">
      <text>
        <r>
          <rPr>
            <sz val="11"/>
            <color indexed="81"/>
            <rFont val="TH SarabunPSK"/>
            <family val="2"/>
          </rPr>
          <t xml:space="preserve">ระบุตำแหน่งงานที่บรรจุ  ไม่ใช่ตำแหน่งทางบริหาร
เช่น  จนท./นักวิชาการ /อาจารย์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" authorId="0" shapeId="0">
      <text>
        <r>
          <rPr>
            <sz val="12"/>
            <color indexed="81"/>
            <rFont val="TH SarabunPSK"/>
            <family val="2"/>
          </rPr>
          <t>ระบุชื่อโครงการ /กิจกรรมที่จะนำเงินยืมไปใช้จ่าย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H SarabunPSK"/>
            <family val="2"/>
          </rPr>
          <t>ช่วงระยะเวลาดำเนินการ</t>
        </r>
      </text>
    </comment>
    <comment ref="H27" authorId="0" shapeId="0">
      <text>
        <r>
          <rPr>
            <b/>
            <sz val="11"/>
            <color indexed="81"/>
            <rFont val="TH SarabunPSK"/>
            <family val="2"/>
          </rPr>
          <t>ระบุชื่อธนาคาร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8" authorId="0" shapeId="0">
      <text>
        <r>
          <rPr>
            <sz val="11"/>
            <color indexed="81"/>
            <rFont val="TH SarabunPSK"/>
            <family val="2"/>
          </rPr>
          <t xml:space="preserve">ใส่ลำดับที่ ตามที่ระบุไว้ช่อง รายการ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1" authorId="0" shapeId="0">
      <text>
        <r>
          <rPr>
            <sz val="11"/>
            <color indexed="81"/>
            <rFont val="TH SarabunPSK"/>
            <family val="2"/>
          </rPr>
          <t xml:space="preserve">ใส่ลำดับที่ ตามที่ระบุไว้ช่อง รายการ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helpdesk</author>
  </authors>
  <commentList>
    <comment ref="J4" authorId="0" shapeId="0">
      <text>
        <r>
          <rPr>
            <b/>
            <sz val="10"/>
            <color indexed="81"/>
            <rFont val="TH SarabunPSK"/>
            <family val="2"/>
          </rPr>
          <t>='สัญญาการยืมเงิน (หน้า)'!AD2</t>
        </r>
        <r>
          <rPr>
            <sz val="10"/>
            <color indexed="81"/>
            <rFont val="TH SarabunPSK"/>
            <family val="2"/>
          </rPr>
          <t>7</t>
        </r>
      </text>
    </comment>
  </commentList>
</comments>
</file>

<file path=xl/sharedStrings.xml><?xml version="1.0" encoding="utf-8"?>
<sst xmlns="http://schemas.openxmlformats.org/spreadsheetml/2006/main" count="345" uniqueCount="114">
  <si>
    <t xml:space="preserve"> </t>
  </si>
  <si>
    <t>จำนวนเงิน</t>
  </si>
  <si>
    <t>การขอรับเงิน</t>
  </si>
  <si>
    <t>เลขที่บัญชี /บัตรเครดิต</t>
  </si>
  <si>
    <t>โอนเงินเข้าบัญชีเงินฝากธนาคาร</t>
  </si>
  <si>
    <t>ตามรายการที่</t>
  </si>
  <si>
    <t>ถึงวันที่</t>
  </si>
  <si>
    <t>ข้าพเจ้าสัญญาว่าจะปฏิบัติตามระเบียบของทางราชการ และเงื่อนไขในการใช้บัตรเครดิตราชการที่ข้าพเจ้าเป็นผู้ถือบัตรเครดิตทุกประการ ดังนี้</t>
  </si>
  <si>
    <t>1.</t>
  </si>
  <si>
    <t>ข้าพเจ้าจะเก็บรักษาบัตรเครดิตไว้กับตนเองตลอดระยะเวลาที่ระบุไว้ในสัญญาการยืมเงิน และไม่ยอมให้บุคคลอื่นนำบัตรเครดิตดังกล่าวไปใช้</t>
  </si>
  <si>
    <t>2.</t>
  </si>
  <si>
    <t>3.</t>
  </si>
  <si>
    <t>4.</t>
  </si>
  <si>
    <t>5.</t>
  </si>
  <si>
    <t>เลขที่</t>
  </si>
  <si>
    <t>ยื่นต่อ</t>
  </si>
  <si>
    <t>ลงชื่อ</t>
  </si>
  <si>
    <t>ผู้ยืมเงิน</t>
  </si>
  <si>
    <t>วันที่</t>
  </si>
  <si>
    <t>บัตรเครดิตราชการ ประเภท วงเงินชั่วคราว</t>
  </si>
  <si>
    <t>ตั้งแต่วันที่</t>
  </si>
  <si>
    <t>ข้าพเจ้า</t>
  </si>
  <si>
    <t>ตำแหน่ง</t>
  </si>
  <si>
    <t>สังกัด</t>
  </si>
  <si>
    <t>จังหวัด</t>
  </si>
  <si>
    <t>ปทุมธานี</t>
  </si>
  <si>
    <t>เดินทางไปราชการในประเทศ</t>
  </si>
  <si>
    <t>เดินทางไปราชการต่างประเทศ</t>
  </si>
  <si>
    <t>จัดฝึกอบรม/สัมมนา/จัดงาน</t>
  </si>
  <si>
    <t>จัดประชุม</t>
  </si>
  <si>
    <t xml:space="preserve">อื่น ๆ </t>
  </si>
  <si>
    <t>สำหรับ</t>
  </si>
  <si>
    <t>งปม.</t>
  </si>
  <si>
    <t>หมวด</t>
  </si>
  <si>
    <t>งรด.</t>
  </si>
  <si>
    <t>GJN</t>
  </si>
  <si>
    <t>งฝ.</t>
  </si>
  <si>
    <t>หน่วยงาน</t>
  </si>
  <si>
    <t>รายการ</t>
  </si>
  <si>
    <t>(จำนวนเงินตัวอักษร)</t>
  </si>
  <si>
    <t>รวมเงิน</t>
  </si>
  <si>
    <t>สัญญาการยืมเงิน</t>
  </si>
  <si>
    <t>โดยมีรายละเอียด ดังนี้</t>
  </si>
  <si>
    <t>ส่วนนี้เฉพาะเจ้าหน้าที่การเงิน กองคลัง เท่านั้น</t>
  </si>
  <si>
    <t>ข้าพเจ้าจะเก็บรักษาใบสำคัญคู่จ่ายกรณีที่ชำระด้วยเงินยืมซึ่งได้รับโอนเข้าบัญชีฝากธนาคาร หรือใบสำคัญคู่จ่าย พร้อมกับใบบันทึกรายการขาย (Sale Slip) และ</t>
  </si>
  <si>
    <t>รายการดังกล่าว โดยบันทึกชี้แจงเหตุผลที่ไม่อาจเรียกใบเสร็จรับเงิน</t>
  </si>
  <si>
    <t xml:space="preserve">ข้าพเจ้ายินดีให้ข้อมูลและรายละเอียดต่าง ๆ ที่เกิดจากการใช้บัตรเครดิตราชการของข้าพเจ้าแก่เจ้าหน้าที่การเงินตามที่ร้องขอโดยด่วน ทั้งนี้  เพื่อประโยชน์ใน </t>
  </si>
  <si>
    <t>การตรวจสอบการชำระเงินให้กับสถาบันผู้ออกบัตรเครดิต</t>
  </si>
  <si>
    <t>หากข้าพเจ้ากระทำผิดเงื่อนไขหรือมีความเสียหายที่เกิดขึ้นจากการที่ข้าพเจ้าใช้บัตรเครดิตราชการ หรือไม่ส่งเงินเหลือจ่ายตามกำหนด ข้าพเจ้ายินยอมจ่ายเป็น</t>
  </si>
  <si>
    <t>เงินสด หรือให้หักเงินเดือน ค่าจ้าง หรือเงินอื่นใดที่ข้าพเจ้าพึงได้รับจากทางราชการเพื่อชดใช้ความเสียหายดังกล่าวจนครบถ้วน ซึ่งถ้าข้าพเจ้าปฏิเสธ บิดพลิ้ว หรือประวิงเวลา</t>
  </si>
  <si>
    <t>ข้าพเจ้ายินยอมให้ทางราชการมีคำสั่งหรือฟ้องดำเนินคดีเรียกให้ชดใช้ได้ทันที</t>
  </si>
  <si>
    <t>ไปกรอกในช่องการรับเงิน " ตามรายการที่....."</t>
  </si>
  <si>
    <t xml:space="preserve">ช่องรายการ  ให้ใส่ลำดับที่  เพื่อนำลำดับที่ </t>
  </si>
  <si>
    <t>วันครบกำหนดส่งใช้เงินยืม</t>
  </si>
  <si>
    <t>แจ้งผลการโอนเงินเข้าบัญชี ผ่าน e-mail address</t>
  </si>
  <si>
    <t>เสนอ</t>
  </si>
  <si>
    <t>ได้ตรวจสอบแล้ว  เห็นสมควรอนุมัติ  ดังนี้</t>
  </si>
  <si>
    <t>ให้โอนเงินเข้าบัญชีเงินฝากธนาคาร จำนวน</t>
  </si>
  <si>
    <t>คำอนุมัติ</t>
  </si>
  <si>
    <t>บาท</t>
  </si>
  <si>
    <t>ให้ใช้จ่ายผ่านบัตรเครดิต ประเภทวงเงินชั่วคราว</t>
  </si>
  <si>
    <t>จำนวน</t>
  </si>
  <si>
    <t>(                                                                 )</t>
  </si>
  <si>
    <t>ใบรับเงิน</t>
  </si>
  <si>
    <t>ได้โอนเงินเข้าบัญชีเงินฝากธนาคาร</t>
  </si>
  <si>
    <t>ได้เปิดวงเงินและระยะเวลาการใช้บัตรวงเงินชั่วคราวตามที่ได้รับอนุมัติให้จ่ายได้ข้างต้น</t>
  </si>
  <si>
    <t>ผู้จ่ายเงิน</t>
  </si>
  <si>
    <t>รายการส่งใช้การยืมเงิน / ใช้บัตรเครดิตราชการ</t>
  </si>
  <si>
    <t>วัน เดือน ปี</t>
  </si>
  <si>
    <t>หมายเหตุ</t>
  </si>
  <si>
    <t>ลายมือชื่อผู้รับ</t>
  </si>
  <si>
    <t>เลขที่ใบรับ/ใบสำคัญ</t>
  </si>
  <si>
    <t>คงค้าง</t>
  </si>
  <si>
    <t>รายการส่งใช้</t>
  </si>
  <si>
    <t>ใบสำคัญ</t>
  </si>
  <si>
    <t>เงินเหลือจ่าย</t>
  </si>
  <si>
    <t xml:space="preserve"> - 2 -</t>
  </si>
  <si>
    <t>เอกสารอื่น ๆ (ถ้ามี) กรณีใช้บัตรเครดิตทุกรายการ พร้อมทั้งจัดทำแบบใบเบิกค่าใช้จ่ายในการเดินทางไปราชการตามที่ราชการกำหนด เพื่อมอบให้ฝ่ายการเงินภายในระยะเวลา</t>
  </si>
  <si>
    <t>วันครบกำหนดตามสัญญาการยืมเงิน</t>
  </si>
  <si>
    <t>)</t>
  </si>
  <si>
    <t>อนุมัติตามเงื่อนไขข้างต้น  ดังนี้</t>
  </si>
  <si>
    <t>-</t>
  </si>
  <si>
    <t>มีความประสงค์ขอยืมเงินจาก เงินรายได้มหาวิทยาลัยเทคโนโลยีราชมงคลธัญบุรี  เพื่อเป็นค่าใช้จ่าย</t>
  </si>
  <si>
    <t>ข้าพเจ้าจะใช้จ่ายเงินยืมซึ่งได้รับโอนเข้าบัญชีฝากธนาคาร หรือ/และบัตรเครดิต ในการชำระค่าสินค้าและบริการ เฉพาะรายการค่าใช้จ่ายของทางราชการ</t>
  </si>
  <si>
    <t>ที่ระบุไว้ข้างต้นและไม่เกินวงเงินงบประมาณที่ได้รับอนุมัติให้เบิกจ่ายได้</t>
  </si>
  <si>
    <t xml:space="preserve">การใช้จ่ายเงินยืมหรือบัตรเครดิตราชการในการชำระค่าสินค้าและบริการรายการใด ซึ่งตามลักษณะไม่อาจเรียกใบเสร็จรับเงินได้ ข้าพเจ้าจะทำใบรับรองการจ่าย </t>
  </si>
  <si>
    <t xml:space="preserve">ตัวเลข และข้อความ ในช่องต่าง ๆ </t>
  </si>
  <si>
    <t>ได้ทำการ Link  สูตร จาก สัญญาการยืมเงิน (หน้า) ให้เรียบร้อย</t>
  </si>
  <si>
    <t>ไม่ต้องทำการคีย์ข้อมูล  มิฉะนั้น สูตรที่ตั้งไว้จะหายไป</t>
  </si>
  <si>
    <t>หากเผลอทำการคีย์ข้อมูล และสูตรที่ Link ไว้ หายไป</t>
  </si>
  <si>
    <t>ให้ดำเนินการดังนี้</t>
  </si>
  <si>
    <t xml:space="preserve"> ให้คลิกเมาส์ในช่องที่ต้องการ</t>
  </si>
  <si>
    <t>2.2</t>
  </si>
  <si>
    <t>2.3</t>
  </si>
  <si>
    <t>พิมพ์เครื่องหมาย  =ในช่องนั้น โดยไม่ต้องกด enter</t>
  </si>
  <si>
    <t xml:space="preserve">ให้คลิกเมาส์ที่ worksheet  สัญญาการยืมเงิน (หน้า) </t>
  </si>
  <si>
    <t>นำเมาส์ไปวางในช่อง Cell ที่ต้องการ Link สูตร  แล้งกด enter</t>
  </si>
  <si>
    <t>คำอธิบายเพิ่มเติม</t>
  </si>
  <si>
    <t xml:space="preserve">ทำการ Save  As  ข้อมูลใหม่ทุกครั้ง ตามชื่อของผู้ยืมเงินรายใหม่ </t>
  </si>
  <si>
    <t>เพื่อความสะดวก รวดเร็ว ในการยืมเงินของผู้ยืมรายเดิม ในครั้งต่อ ๆ ไป</t>
  </si>
  <si>
    <t>ในคอลัมน์  C5  ซึ่งเป็นช่องใส่คำนำนามชื่อ</t>
  </si>
  <si>
    <t>ไม่ต้องกรอก  ให้คลิกเมาส์เลือกได้เลย</t>
  </si>
  <si>
    <t>(ไม่ต้องใช้ตำแหน่งทางวิชาการ เนื่องจาก</t>
  </si>
  <si>
    <t>ใช้คำนำหน้าชื่อ ตามหน้าสมุดบัญชีเงินฝากธนาคาร)</t>
  </si>
  <si>
    <t>คณบดีคณะเทคโนโลยีการเกษตร</t>
  </si>
  <si>
    <t>คณะเทคโนโลยีการเกษตร</t>
  </si>
  <si>
    <t>ผศ.วีระยุทธ  นาคทิพย์</t>
  </si>
  <si>
    <t>ดร.ลลิตา  ศิริวัฒนานนท์</t>
  </si>
  <si>
    <t>รองคณบดีฝ่ายบริหารและวางแผน</t>
  </si>
  <si>
    <t>หมายเหตุ พิมพ์สัญญาเงินยืมหน้าหลังใบเดียวกัน</t>
  </si>
  <si>
    <t xml:space="preserve">กรุงศรีอยุธยา </t>
  </si>
  <si>
    <t>1-2</t>
  </si>
  <si>
    <t>3</t>
  </si>
  <si>
    <t>จรินทร์พร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</si>
</sst>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[$-107041E]d\ mmm\ yy;@"/>
    <numFmt numFmtId="165" formatCode="[$-107041E]d\ \ mmmm\ \ yyyy;@"/>
    <numFmt numFmtId="166" formatCode="[$-107041E]d\ mmmm\ yyyy;@"/>
  </numFmts>
  <fonts count="24"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sz val="8"/>
      <color rgb="FF000000"/>
      <name val="Tahoma"/>
      <family val="2"/>
    </font>
    <font>
      <sz val="11"/>
      <color theme="1"/>
      <name val="Calibri"/>
      <family val="2"/>
      <charset val="222"/>
      <scheme val="minor"/>
    </font>
    <font>
      <sz val="15"/>
      <color theme="1"/>
      <name val="TH SarabunPSK"/>
      <family val="2"/>
    </font>
    <font>
      <sz val="9"/>
      <color indexed="81"/>
      <name val="Tahoma"/>
      <family val="2"/>
    </font>
    <font>
      <b/>
      <sz val="11"/>
      <color indexed="81"/>
      <name val="TH SarabunPSK"/>
      <family val="2"/>
    </font>
    <font>
      <sz val="12"/>
      <color indexed="81"/>
      <name val="TH SarabunPSK"/>
      <family val="2"/>
    </font>
    <font>
      <sz val="11"/>
      <color indexed="81"/>
      <name val="TH SarabunPSK"/>
      <family val="2"/>
    </font>
    <font>
      <b/>
      <sz val="11"/>
      <color theme="1"/>
      <name val="TH SarabunPSK"/>
      <family val="2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b/>
      <sz val="14"/>
      <color theme="1"/>
      <name val="TH SarabunPSK"/>
      <family val="2"/>
    </font>
    <font>
      <sz val="25"/>
      <color theme="1"/>
      <name val="TH SarabunPSK"/>
      <family val="2"/>
    </font>
    <font>
      <b/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20"/>
      <color theme="1"/>
      <name val="TH SarabunPSK"/>
      <family val="2"/>
    </font>
    <font>
      <b/>
      <sz val="19"/>
      <color theme="1"/>
      <name val="TH SarabunPSK"/>
      <family val="2"/>
    </font>
    <font>
      <b/>
      <sz val="13"/>
      <color theme="1"/>
      <name val="TH SarabunPSK"/>
      <family val="2"/>
    </font>
    <font>
      <sz val="10"/>
      <color indexed="81"/>
      <name val="TH SarabunPSK"/>
      <family val="2"/>
    </font>
    <font>
      <b/>
      <sz val="10"/>
      <color indexed="81"/>
      <name val="TH SarabunPSK"/>
      <family val="2"/>
    </font>
    <font>
      <b/>
      <u val="double"/>
      <sz val="15"/>
      <color rgb="FFFF0000"/>
      <name val="TH SarabunPSK"/>
      <family val="2"/>
    </font>
    <font>
      <b/>
      <sz val="16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16">
    <xf numFmtId="0" fontId="0" fillId="0" borderId="0" xfId="0"/>
    <xf numFmtId="0" fontId="4" fillId="0" borderId="0" xfId="0" applyFont="1"/>
    <xf numFmtId="0" fontId="4" fillId="0" borderId="0" xfId="0" quotePrefix="1" applyFont="1"/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0" fontId="11" fillId="0" borderId="0" xfId="0" applyFont="1" applyBorder="1" applyAlignment="1">
      <alignment vertical="center" shrinkToFit="1"/>
    </xf>
    <xf numFmtId="0" fontId="12" fillId="0" borderId="0" xfId="0" applyFont="1" applyAlignment="1"/>
    <xf numFmtId="0" fontId="12" fillId="0" borderId="0" xfId="0" applyFont="1" applyAlignment="1">
      <alignment shrinkToFit="1"/>
    </xf>
    <xf numFmtId="0" fontId="4" fillId="0" borderId="4" xfId="0" applyFont="1" applyBorder="1"/>
    <xf numFmtId="0" fontId="4" fillId="0" borderId="5" xfId="0" applyFont="1" applyBorder="1"/>
    <xf numFmtId="0" fontId="4" fillId="0" borderId="7" xfId="0" applyFont="1" applyBorder="1"/>
    <xf numFmtId="0" fontId="4" fillId="0" borderId="0" xfId="0" applyFont="1" applyBorder="1"/>
    <xf numFmtId="0" fontId="4" fillId="0" borderId="0" xfId="0" quotePrefix="1" applyFont="1" applyBorder="1" applyAlignment="1">
      <alignment horizontal="center"/>
    </xf>
    <xf numFmtId="0" fontId="4" fillId="0" borderId="1" xfId="0" applyFont="1" applyBorder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0" xfId="0" applyFont="1" applyBorder="1" applyAlignment="1">
      <alignment horizontal="center"/>
    </xf>
    <xf numFmtId="0" fontId="4" fillId="0" borderId="7" xfId="0" applyFont="1" applyBorder="1" applyAlignment="1"/>
    <xf numFmtId="0" fontId="4" fillId="0" borderId="1" xfId="0" applyFont="1" applyBorder="1" applyAlignment="1"/>
    <xf numFmtId="0" fontId="4" fillId="0" borderId="8" xfId="0" applyFont="1" applyBorder="1"/>
    <xf numFmtId="0" fontId="4" fillId="0" borderId="9" xfId="0" applyFont="1" applyBorder="1"/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10" xfId="0" applyFont="1" applyBorder="1" applyAlignment="1"/>
    <xf numFmtId="165" fontId="4" fillId="0" borderId="0" xfId="0" applyNumberFormat="1" applyFont="1" applyBorder="1" applyAlignment="1">
      <alignment horizontal="center"/>
    </xf>
    <xf numFmtId="0" fontId="14" fillId="0" borderId="5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6" fillId="0" borderId="7" xfId="0" applyFont="1" applyBorder="1"/>
    <xf numFmtId="0" fontId="16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15" fillId="0" borderId="4" xfId="0" applyFont="1" applyBorder="1"/>
    <xf numFmtId="0" fontId="16" fillId="0" borderId="0" xfId="0" applyFont="1" applyBorder="1" applyAlignment="1">
      <alignment vertical="top"/>
    </xf>
    <xf numFmtId="0" fontId="16" fillId="0" borderId="1" xfId="0" applyFont="1" applyBorder="1" applyAlignment="1">
      <alignment vertical="top"/>
    </xf>
    <xf numFmtId="0" fontId="16" fillId="0" borderId="9" xfId="0" applyFont="1" applyBorder="1" applyAlignment="1">
      <alignment vertical="top"/>
    </xf>
    <xf numFmtId="0" fontId="16" fillId="0" borderId="10" xfId="0" applyFont="1" applyBorder="1" applyAlignment="1">
      <alignment vertical="top"/>
    </xf>
    <xf numFmtId="0" fontId="13" fillId="0" borderId="5" xfId="0" applyFont="1" applyBorder="1" applyAlignment="1">
      <alignment horizontal="center"/>
    </xf>
    <xf numFmtId="0" fontId="1" fillId="0" borderId="0" xfId="0" applyFont="1" applyBorder="1" applyAlignment="1"/>
    <xf numFmtId="0" fontId="4" fillId="0" borderId="10" xfId="0" applyFont="1" applyBorder="1"/>
    <xf numFmtId="0" fontId="15" fillId="0" borderId="5" xfId="0" applyFont="1" applyBorder="1"/>
    <xf numFmtId="0" fontId="15" fillId="0" borderId="7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shrinkToFit="1"/>
    </xf>
    <xf numFmtId="0" fontId="17" fillId="0" borderId="7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49" fontId="4" fillId="0" borderId="0" xfId="0" quotePrefix="1" applyNumberFormat="1" applyFont="1" applyBorder="1" applyAlignment="1"/>
    <xf numFmtId="49" fontId="4" fillId="0" borderId="9" xfId="0" quotePrefix="1" applyNumberFormat="1" applyFont="1" applyBorder="1" applyAlignment="1"/>
    <xf numFmtId="49" fontId="4" fillId="0" borderId="7" xfId="0" quotePrefix="1" applyNumberFormat="1" applyFont="1" applyBorder="1" applyAlignment="1"/>
    <xf numFmtId="165" fontId="4" fillId="0" borderId="7" xfId="0" applyNumberFormat="1" applyFont="1" applyBorder="1" applyAlignment="1">
      <alignment horizontal="center"/>
    </xf>
    <xf numFmtId="49" fontId="4" fillId="0" borderId="8" xfId="0" quotePrefix="1" applyNumberFormat="1" applyFont="1" applyBorder="1" applyAlignment="1"/>
    <xf numFmtId="0" fontId="4" fillId="0" borderId="6" xfId="0" applyFont="1" applyBorder="1" applyAlignment="1"/>
    <xf numFmtId="0" fontId="1" fillId="0" borderId="0" xfId="0" applyFont="1" applyBorder="1" applyAlignment="1">
      <alignment vertical="top"/>
    </xf>
    <xf numFmtId="0" fontId="16" fillId="0" borderId="7" xfId="0" quotePrefix="1" applyFont="1" applyBorder="1"/>
    <xf numFmtId="43" fontId="16" fillId="0" borderId="7" xfId="1" applyFont="1" applyBorder="1" applyAlignment="1">
      <alignment horizontal="center"/>
    </xf>
    <xf numFmtId="43" fontId="16" fillId="0" borderId="0" xfId="1" applyFont="1" applyBorder="1" applyAlignment="1">
      <alignment horizontal="center"/>
    </xf>
    <xf numFmtId="43" fontId="16" fillId="0" borderId="1" xfId="1" applyFont="1" applyBorder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22" fillId="0" borderId="0" xfId="0" applyFont="1"/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49" fontId="4" fillId="0" borderId="0" xfId="0" quotePrefix="1" applyNumberFormat="1" applyFont="1" applyBorder="1" applyAlignment="1"/>
    <xf numFmtId="0" fontId="4" fillId="0" borderId="1" xfId="0" applyFont="1" applyBorder="1" applyAlignment="1">
      <alignment horizontal="center"/>
    </xf>
    <xf numFmtId="49" fontId="4" fillId="0" borderId="9" xfId="0" quotePrefix="1" applyNumberFormat="1" applyFont="1" applyBorder="1" applyAlignment="1"/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3" fontId="16" fillId="0" borderId="7" xfId="1" applyFont="1" applyBorder="1" applyAlignment="1">
      <alignment horizontal="center"/>
    </xf>
    <xf numFmtId="43" fontId="16" fillId="0" borderId="0" xfId="1" applyFont="1" applyBorder="1" applyAlignment="1">
      <alignment horizontal="center"/>
    </xf>
    <xf numFmtId="43" fontId="16" fillId="0" borderId="1" xfId="1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43" fontId="4" fillId="0" borderId="5" xfId="1" applyFont="1" applyBorder="1" applyAlignment="1">
      <alignment horizontal="center"/>
    </xf>
    <xf numFmtId="0" fontId="4" fillId="0" borderId="0" xfId="0" quotePrefix="1" applyFont="1" applyBorder="1" applyAlignment="1">
      <alignment horizontal="center"/>
    </xf>
    <xf numFmtId="43" fontId="4" fillId="0" borderId="0" xfId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3" fontId="4" fillId="0" borderId="7" xfId="1" applyFont="1" applyBorder="1" applyAlignment="1">
      <alignment horizontal="center"/>
    </xf>
    <xf numFmtId="43" fontId="4" fillId="0" borderId="1" xfId="1" applyFont="1" applyBorder="1" applyAlignment="1">
      <alignment horizontal="center"/>
    </xf>
    <xf numFmtId="0" fontId="1" fillId="0" borderId="0" xfId="0" applyFont="1" applyBorder="1" applyAlignment="1">
      <alignment shrinkToFit="1"/>
    </xf>
    <xf numFmtId="0" fontId="1" fillId="0" borderId="1" xfId="0" applyFont="1" applyBorder="1" applyAlignment="1">
      <alignment shrinkToFit="1"/>
    </xf>
    <xf numFmtId="0" fontId="11" fillId="0" borderId="7" xfId="0" applyFont="1" applyBorder="1"/>
    <xf numFmtId="0" fontId="11" fillId="0" borderId="0" xfId="0" applyFont="1" applyBorder="1"/>
    <xf numFmtId="0" fontId="11" fillId="0" borderId="1" xfId="0" applyFont="1" applyBorder="1"/>
    <xf numFmtId="0" fontId="11" fillId="0" borderId="0" xfId="0" applyFont="1"/>
    <xf numFmtId="0" fontId="11" fillId="0" borderId="0" xfId="0" quotePrefix="1" applyFont="1" applyBorder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6" fillId="0" borderId="0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top"/>
    </xf>
    <xf numFmtId="0" fontId="16" fillId="0" borderId="1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4" fillId="0" borderId="5" xfId="0" quotePrefix="1" applyFont="1" applyBorder="1" applyAlignment="1">
      <alignment horizontal="center"/>
    </xf>
    <xf numFmtId="0" fontId="4" fillId="0" borderId="6" xfId="0" quotePrefix="1" applyFont="1" applyBorder="1" applyAlignment="1">
      <alignment horizontal="center"/>
    </xf>
    <xf numFmtId="0" fontId="15" fillId="0" borderId="7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4" fillId="0" borderId="0" xfId="0" quotePrefix="1" applyFont="1" applyBorder="1" applyAlignment="1">
      <alignment horizontal="center"/>
    </xf>
    <xf numFmtId="0" fontId="4" fillId="0" borderId="7" xfId="0" quotePrefix="1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5" fillId="0" borderId="1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3" fontId="16" fillId="0" borderId="7" xfId="1" applyFont="1" applyBorder="1" applyAlignment="1">
      <alignment horizontal="center"/>
    </xf>
    <xf numFmtId="43" fontId="16" fillId="0" borderId="0" xfId="1" applyFont="1" applyBorder="1" applyAlignment="1">
      <alignment horizontal="center"/>
    </xf>
    <xf numFmtId="43" fontId="16" fillId="0" borderId="1" xfId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13" fillId="0" borderId="5" xfId="0" applyFont="1" applyBorder="1" applyAlignment="1">
      <alignment horizontal="center"/>
    </xf>
    <xf numFmtId="43" fontId="4" fillId="0" borderId="4" xfId="1" applyFont="1" applyBorder="1" applyAlignment="1">
      <alignment horizontal="center"/>
    </xf>
    <xf numFmtId="43" fontId="4" fillId="0" borderId="5" xfId="1" applyFont="1" applyBorder="1" applyAlignment="1">
      <alignment horizontal="center"/>
    </xf>
    <xf numFmtId="43" fontId="4" fillId="0" borderId="6" xfId="1" applyFont="1" applyBorder="1" applyAlignment="1">
      <alignment horizontal="center"/>
    </xf>
    <xf numFmtId="0" fontId="19" fillId="0" borderId="7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165" fontId="4" fillId="0" borderId="0" xfId="0" applyNumberFormat="1" applyFont="1" applyBorder="1" applyAlignment="1">
      <alignment horizontal="center"/>
    </xf>
    <xf numFmtId="49" fontId="4" fillId="0" borderId="9" xfId="0" quotePrefix="1" applyNumberFormat="1" applyFont="1" applyBorder="1" applyAlignment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43" fontId="4" fillId="0" borderId="7" xfId="1" applyNumberFormat="1" applyFont="1" applyBorder="1" applyAlignment="1">
      <alignment vertical="top" wrapText="1"/>
    </xf>
    <xf numFmtId="43" fontId="4" fillId="0" borderId="0" xfId="1" applyNumberFormat="1" applyFont="1" applyBorder="1" applyAlignment="1">
      <alignment vertical="top" wrapText="1"/>
    </xf>
    <xf numFmtId="43" fontId="4" fillId="0" borderId="1" xfId="1" applyNumberFormat="1" applyFont="1" applyBorder="1" applyAlignment="1">
      <alignment vertical="top" wrapText="1"/>
    </xf>
    <xf numFmtId="43" fontId="4" fillId="0" borderId="8" xfId="1" applyNumberFormat="1" applyFont="1" applyBorder="1" applyAlignment="1">
      <alignment vertical="top" wrapText="1"/>
    </xf>
    <xf numFmtId="43" fontId="4" fillId="0" borderId="9" xfId="1" applyNumberFormat="1" applyFont="1" applyBorder="1" applyAlignment="1">
      <alignment vertical="top" wrapText="1"/>
    </xf>
    <xf numFmtId="43" fontId="4" fillId="0" borderId="10" xfId="1" applyNumberFormat="1" applyFont="1" applyBorder="1" applyAlignment="1">
      <alignment vertical="top" wrapText="1"/>
    </xf>
    <xf numFmtId="0" fontId="4" fillId="0" borderId="0" xfId="0" applyFont="1" applyBorder="1" applyAlignment="1">
      <alignment horizontal="center" shrinkToFit="1"/>
    </xf>
    <xf numFmtId="43" fontId="4" fillId="0" borderId="7" xfId="1" applyNumberFormat="1" applyFont="1" applyBorder="1" applyAlignment="1">
      <alignment horizontal="distributed" vertical="top"/>
    </xf>
    <xf numFmtId="43" fontId="4" fillId="0" borderId="0" xfId="1" applyNumberFormat="1" applyFont="1" applyBorder="1" applyAlignment="1">
      <alignment horizontal="distributed" vertical="top"/>
    </xf>
    <xf numFmtId="43" fontId="4" fillId="0" borderId="1" xfId="1" applyNumberFormat="1" applyFont="1" applyBorder="1" applyAlignment="1">
      <alignment horizontal="distributed" vertical="top"/>
    </xf>
    <xf numFmtId="0" fontId="4" fillId="0" borderId="0" xfId="0" applyFont="1" applyBorder="1" applyAlignment="1">
      <alignment horizontal="left" shrinkToFit="1"/>
    </xf>
    <xf numFmtId="49" fontId="4" fillId="0" borderId="0" xfId="0" quotePrefix="1" applyNumberFormat="1" applyFont="1" applyBorder="1" applyAlignment="1"/>
    <xf numFmtId="0" fontId="1" fillId="0" borderId="0" xfId="0" applyFont="1" applyBorder="1" applyAlignment="1">
      <alignment shrinkToFit="1"/>
    </xf>
    <xf numFmtId="0" fontId="1" fillId="0" borderId="1" xfId="0" applyFont="1" applyBorder="1" applyAlignment="1">
      <alignment shrinkToFit="1"/>
    </xf>
    <xf numFmtId="0" fontId="1" fillId="0" borderId="0" xfId="0" applyFont="1" applyBorder="1" applyAlignment="1">
      <alignment horizontal="left" shrinkToFit="1"/>
    </xf>
    <xf numFmtId="0" fontId="4" fillId="0" borderId="9" xfId="0" quotePrefix="1" applyFont="1" applyBorder="1" applyAlignment="1">
      <alignment horizontal="center"/>
    </xf>
    <xf numFmtId="0" fontId="4" fillId="0" borderId="5" xfId="0" applyFont="1" applyBorder="1" applyAlignment="1">
      <alignment horizontal="left" vertical="top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43" fontId="4" fillId="0" borderId="0" xfId="1" applyFont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43" fontId="1" fillId="0" borderId="0" xfId="0" applyNumberFormat="1" applyFont="1" applyBorder="1" applyAlignment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3" fontId="4" fillId="0" borderId="7" xfId="1" applyFont="1" applyBorder="1" applyAlignment="1">
      <alignment horizontal="center"/>
    </xf>
    <xf numFmtId="43" fontId="4" fillId="0" borderId="1" xfId="1" applyFont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43" fontId="4" fillId="0" borderId="8" xfId="1" applyFont="1" applyBorder="1" applyAlignment="1">
      <alignment horizontal="center"/>
    </xf>
    <xf numFmtId="43" fontId="4" fillId="0" borderId="9" xfId="1" applyFont="1" applyBorder="1" applyAlignment="1">
      <alignment horizontal="center"/>
    </xf>
    <xf numFmtId="43" fontId="4" fillId="0" borderId="10" xfId="1" applyFont="1" applyBorder="1" applyAlignment="1">
      <alignment horizontal="center"/>
    </xf>
    <xf numFmtId="0" fontId="4" fillId="0" borderId="14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5" fillId="0" borderId="0" xfId="0" applyFont="1"/>
    <xf numFmtId="0" fontId="16" fillId="0" borderId="1" xfId="0" applyFont="1" applyBorder="1"/>
    <xf numFmtId="0" fontId="16" fillId="0" borderId="0" xfId="0" applyFont="1"/>
    <xf numFmtId="0" fontId="16" fillId="0" borderId="0" xfId="0" quotePrefix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7329</xdr:colOff>
      <xdr:row>27</xdr:row>
      <xdr:rowOff>168520</xdr:rowOff>
    </xdr:from>
    <xdr:to>
      <xdr:col>28</xdr:col>
      <xdr:colOff>183176</xdr:colOff>
      <xdr:row>28</xdr:row>
      <xdr:rowOff>205154</xdr:rowOff>
    </xdr:to>
    <xdr:grpSp>
      <xdr:nvGrpSpPr>
        <xdr:cNvPr id="2" name="Group 1"/>
        <xdr:cNvGrpSpPr/>
      </xdr:nvGrpSpPr>
      <xdr:grpSpPr>
        <a:xfrm>
          <a:off x="3750654" y="5997820"/>
          <a:ext cx="2128472" cy="303334"/>
          <a:chOff x="4198327" y="5296559"/>
          <a:chExt cx="2710961" cy="258056"/>
        </a:xfrm>
      </xdr:grpSpPr>
      <xdr:grpSp>
        <xdr:nvGrpSpPr>
          <xdr:cNvPr id="3" name="Group 2"/>
          <xdr:cNvGrpSpPr/>
        </xdr:nvGrpSpPr>
        <xdr:grpSpPr>
          <a:xfrm>
            <a:off x="4198327" y="5297366"/>
            <a:ext cx="630458" cy="257249"/>
            <a:chOff x="675409" y="7490114"/>
            <a:chExt cx="891886" cy="259772"/>
          </a:xfrm>
        </xdr:grpSpPr>
        <xdr:sp macro="" textlink="">
          <xdr:nvSpPr>
            <xdr:cNvPr id="19" name="TextBox 18"/>
            <xdr:cNvSpPr txBox="1"/>
          </xdr:nvSpPr>
          <xdr:spPr>
            <a:xfrm>
              <a:off x="675409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4</a:t>
              </a:r>
            </a:p>
          </xdr:txBody>
        </xdr:sp>
        <xdr:sp macro="" textlink="">
          <xdr:nvSpPr>
            <xdr:cNvPr id="20" name="TextBox 19"/>
            <xdr:cNvSpPr txBox="1"/>
          </xdr:nvSpPr>
          <xdr:spPr>
            <a:xfrm>
              <a:off x="900545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5</a:t>
              </a:r>
            </a:p>
          </xdr:txBody>
        </xdr:sp>
        <xdr:sp macro="" textlink="">
          <xdr:nvSpPr>
            <xdr:cNvPr id="21" name="TextBox 20"/>
            <xdr:cNvSpPr txBox="1"/>
          </xdr:nvSpPr>
          <xdr:spPr>
            <a:xfrm>
              <a:off x="1117022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4</a:t>
              </a:r>
            </a:p>
          </xdr:txBody>
        </xdr:sp>
        <xdr:sp macro="" textlink="">
          <xdr:nvSpPr>
            <xdr:cNvPr id="22" name="TextBox 21"/>
            <xdr:cNvSpPr txBox="1"/>
          </xdr:nvSpPr>
          <xdr:spPr>
            <a:xfrm>
              <a:off x="1342158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6</a:t>
              </a:r>
            </a:p>
          </xdr:txBody>
        </xdr:sp>
      </xdr:grpSp>
      <xdr:grpSp>
        <xdr:nvGrpSpPr>
          <xdr:cNvPr id="4" name="Group 3"/>
          <xdr:cNvGrpSpPr/>
        </xdr:nvGrpSpPr>
        <xdr:grpSpPr>
          <a:xfrm>
            <a:off x="4894016" y="5297366"/>
            <a:ext cx="630458" cy="257249"/>
            <a:chOff x="675409" y="7490114"/>
            <a:chExt cx="891886" cy="259772"/>
          </a:xfrm>
        </xdr:grpSpPr>
        <xdr:sp macro="" textlink="">
          <xdr:nvSpPr>
            <xdr:cNvPr id="15" name="TextBox 14"/>
            <xdr:cNvSpPr txBox="1"/>
          </xdr:nvSpPr>
          <xdr:spPr>
            <a:xfrm>
              <a:off x="675409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2</a:t>
              </a:r>
            </a:p>
          </xdr:txBody>
        </xdr:sp>
        <xdr:sp macro="" textlink="">
          <xdr:nvSpPr>
            <xdr:cNvPr id="16" name="TextBox 15"/>
            <xdr:cNvSpPr txBox="1"/>
          </xdr:nvSpPr>
          <xdr:spPr>
            <a:xfrm>
              <a:off x="900545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9</a:t>
              </a:r>
            </a:p>
          </xdr:txBody>
        </xdr:sp>
        <xdr:sp macro="" textlink="">
          <xdr:nvSpPr>
            <xdr:cNvPr id="17" name="TextBox 16"/>
            <xdr:cNvSpPr txBox="1"/>
          </xdr:nvSpPr>
          <xdr:spPr>
            <a:xfrm>
              <a:off x="1117022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9</a:t>
              </a:r>
            </a:p>
          </xdr:txBody>
        </xdr:sp>
        <xdr:sp macro="" textlink="">
          <xdr:nvSpPr>
            <xdr:cNvPr id="18" name="TextBox 17"/>
            <xdr:cNvSpPr txBox="1"/>
          </xdr:nvSpPr>
          <xdr:spPr>
            <a:xfrm>
              <a:off x="1342158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0</a:t>
              </a:r>
            </a:p>
          </xdr:txBody>
        </xdr:sp>
      </xdr:grpSp>
      <xdr:grpSp>
        <xdr:nvGrpSpPr>
          <xdr:cNvPr id="5" name="Group 4"/>
          <xdr:cNvGrpSpPr/>
        </xdr:nvGrpSpPr>
        <xdr:grpSpPr>
          <a:xfrm>
            <a:off x="5589704" y="5297366"/>
            <a:ext cx="630458" cy="257249"/>
            <a:chOff x="675409" y="7490114"/>
            <a:chExt cx="891886" cy="259772"/>
          </a:xfrm>
        </xdr:grpSpPr>
        <xdr:sp macro="" textlink="">
          <xdr:nvSpPr>
            <xdr:cNvPr id="11" name="TextBox 10"/>
            <xdr:cNvSpPr txBox="1"/>
          </xdr:nvSpPr>
          <xdr:spPr>
            <a:xfrm>
              <a:off x="675409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 </a:t>
              </a:r>
            </a:p>
          </xdr:txBody>
        </xdr:sp>
        <xdr:sp macro="" textlink="">
          <xdr:nvSpPr>
            <xdr:cNvPr id="12" name="TextBox 11"/>
            <xdr:cNvSpPr txBox="1"/>
          </xdr:nvSpPr>
          <xdr:spPr>
            <a:xfrm>
              <a:off x="900545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 </a:t>
              </a:r>
            </a:p>
          </xdr:txBody>
        </xdr:sp>
        <xdr:sp macro="" textlink="">
          <xdr:nvSpPr>
            <xdr:cNvPr id="13" name="TextBox 12"/>
            <xdr:cNvSpPr txBox="1"/>
          </xdr:nvSpPr>
          <xdr:spPr>
            <a:xfrm>
              <a:off x="1117022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 </a:t>
              </a:r>
            </a:p>
          </xdr:txBody>
        </xdr:sp>
        <xdr:sp macro="" textlink="">
          <xdr:nvSpPr>
            <xdr:cNvPr id="14" name="TextBox 13"/>
            <xdr:cNvSpPr txBox="1"/>
          </xdr:nvSpPr>
          <xdr:spPr>
            <a:xfrm>
              <a:off x="1342158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 4</a:t>
              </a:r>
            </a:p>
          </xdr:txBody>
        </xdr:sp>
      </xdr:grpSp>
      <xdr:grpSp>
        <xdr:nvGrpSpPr>
          <xdr:cNvPr id="6" name="Group 5"/>
          <xdr:cNvGrpSpPr/>
        </xdr:nvGrpSpPr>
        <xdr:grpSpPr>
          <a:xfrm>
            <a:off x="6278830" y="5296559"/>
            <a:ext cx="630458" cy="257249"/>
            <a:chOff x="675409" y="7490114"/>
            <a:chExt cx="891886" cy="259772"/>
          </a:xfrm>
        </xdr:grpSpPr>
        <xdr:sp macro="" textlink="">
          <xdr:nvSpPr>
            <xdr:cNvPr id="7" name="TextBox 6"/>
            <xdr:cNvSpPr txBox="1"/>
          </xdr:nvSpPr>
          <xdr:spPr>
            <a:xfrm>
              <a:off x="675409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 </a:t>
              </a:r>
            </a:p>
          </xdr:txBody>
        </xdr:sp>
        <xdr:sp macro="" textlink="">
          <xdr:nvSpPr>
            <xdr:cNvPr id="8" name="TextBox 7"/>
            <xdr:cNvSpPr txBox="1"/>
          </xdr:nvSpPr>
          <xdr:spPr>
            <a:xfrm>
              <a:off x="900545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 </a:t>
              </a:r>
            </a:p>
          </xdr:txBody>
        </xdr:sp>
        <xdr:sp macro="" textlink="">
          <xdr:nvSpPr>
            <xdr:cNvPr id="9" name="TextBox 8"/>
            <xdr:cNvSpPr txBox="1"/>
          </xdr:nvSpPr>
          <xdr:spPr>
            <a:xfrm>
              <a:off x="1117022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 </a:t>
              </a:r>
            </a:p>
          </xdr:txBody>
        </xdr:sp>
        <xdr:sp macro="" textlink="">
          <xdr:nvSpPr>
            <xdr:cNvPr id="10" name="TextBox 9"/>
            <xdr:cNvSpPr txBox="1"/>
          </xdr:nvSpPr>
          <xdr:spPr>
            <a:xfrm>
              <a:off x="1342158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 </a:t>
              </a:r>
            </a:p>
          </xdr:txBody>
        </xdr:sp>
      </xdr:grpSp>
    </xdr:grpSp>
    <xdr:clientData/>
  </xdr:twoCellAnchor>
  <xdr:twoCellAnchor>
    <xdr:from>
      <xdr:col>22</xdr:col>
      <xdr:colOff>21981</xdr:colOff>
      <xdr:row>3</xdr:row>
      <xdr:rowOff>7328</xdr:rowOff>
    </xdr:from>
    <xdr:to>
      <xdr:col>32</xdr:col>
      <xdr:colOff>263769</xdr:colOff>
      <xdr:row>3</xdr:row>
      <xdr:rowOff>7328</xdr:rowOff>
    </xdr:to>
    <xdr:cxnSp macro="">
      <xdr:nvCxnSpPr>
        <xdr:cNvPr id="34" name="Straight Connector 33"/>
        <xdr:cNvCxnSpPr/>
      </xdr:nvCxnSpPr>
      <xdr:spPr>
        <a:xfrm>
          <a:off x="5546481" y="836003"/>
          <a:ext cx="2175363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25</xdr:row>
          <xdr:rowOff>247650</xdr:rowOff>
        </xdr:from>
        <xdr:to>
          <xdr:col>1</xdr:col>
          <xdr:colOff>0</xdr:colOff>
          <xdr:row>27</xdr:row>
          <xdr:rowOff>66675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27</xdr:row>
          <xdr:rowOff>247650</xdr:rowOff>
        </xdr:from>
        <xdr:to>
          <xdr:col>1</xdr:col>
          <xdr:colOff>0</xdr:colOff>
          <xdr:row>29</xdr:row>
          <xdr:rowOff>38100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25</xdr:col>
      <xdr:colOff>36634</xdr:colOff>
      <xdr:row>0</xdr:row>
      <xdr:rowOff>263769</xdr:rowOff>
    </xdr:from>
    <xdr:to>
      <xdr:col>33</xdr:col>
      <xdr:colOff>0</xdr:colOff>
      <xdr:row>0</xdr:row>
      <xdr:rowOff>263769</xdr:rowOff>
    </xdr:to>
    <xdr:cxnSp macro="">
      <xdr:nvCxnSpPr>
        <xdr:cNvPr id="37" name="Straight Connector 36"/>
        <xdr:cNvCxnSpPr/>
      </xdr:nvCxnSpPr>
      <xdr:spPr>
        <a:xfrm>
          <a:off x="5837359" y="263769"/>
          <a:ext cx="1896941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83039</xdr:colOff>
      <xdr:row>3</xdr:row>
      <xdr:rowOff>50068</xdr:rowOff>
    </xdr:from>
    <xdr:to>
      <xdr:col>6</xdr:col>
      <xdr:colOff>75712</xdr:colOff>
      <xdr:row>3</xdr:row>
      <xdr:rowOff>50068</xdr:rowOff>
    </xdr:to>
    <xdr:cxnSp macro="">
      <xdr:nvCxnSpPr>
        <xdr:cNvPr id="38" name="Straight Connector 37"/>
        <xdr:cNvCxnSpPr/>
      </xdr:nvCxnSpPr>
      <xdr:spPr>
        <a:xfrm>
          <a:off x="321164" y="859693"/>
          <a:ext cx="1183298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175847</xdr:colOff>
      <xdr:row>4</xdr:row>
      <xdr:rowOff>256442</xdr:rowOff>
    </xdr:from>
    <xdr:to>
      <xdr:col>32</xdr:col>
      <xdr:colOff>256442</xdr:colOff>
      <xdr:row>4</xdr:row>
      <xdr:rowOff>256442</xdr:rowOff>
    </xdr:to>
    <xdr:cxnSp macro="">
      <xdr:nvCxnSpPr>
        <xdr:cNvPr id="39" name="Straight Connector 38"/>
        <xdr:cNvCxnSpPr/>
      </xdr:nvCxnSpPr>
      <xdr:spPr>
        <a:xfrm>
          <a:off x="5147897" y="1142267"/>
          <a:ext cx="2566620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45</xdr:row>
      <xdr:rowOff>227135</xdr:rowOff>
    </xdr:from>
    <xdr:to>
      <xdr:col>14</xdr:col>
      <xdr:colOff>14653</xdr:colOff>
      <xdr:row>45</xdr:row>
      <xdr:rowOff>227135</xdr:rowOff>
    </xdr:to>
    <xdr:cxnSp macro="">
      <xdr:nvCxnSpPr>
        <xdr:cNvPr id="40" name="Straight Connector 39"/>
        <xdr:cNvCxnSpPr/>
      </xdr:nvCxnSpPr>
      <xdr:spPr>
        <a:xfrm>
          <a:off x="556846" y="10543443"/>
          <a:ext cx="3355730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271097</xdr:colOff>
      <xdr:row>45</xdr:row>
      <xdr:rowOff>241789</xdr:rowOff>
    </xdr:from>
    <xdr:to>
      <xdr:col>32</xdr:col>
      <xdr:colOff>256442</xdr:colOff>
      <xdr:row>45</xdr:row>
      <xdr:rowOff>241789</xdr:rowOff>
    </xdr:to>
    <xdr:cxnSp macro="">
      <xdr:nvCxnSpPr>
        <xdr:cNvPr id="41" name="Straight Connector 40"/>
        <xdr:cNvCxnSpPr/>
      </xdr:nvCxnSpPr>
      <xdr:spPr>
        <a:xfrm>
          <a:off x="5243147" y="10519264"/>
          <a:ext cx="2471370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271097</xdr:colOff>
      <xdr:row>29</xdr:row>
      <xdr:rowOff>249115</xdr:rowOff>
    </xdr:from>
    <xdr:to>
      <xdr:col>8</xdr:col>
      <xdr:colOff>0</xdr:colOff>
      <xdr:row>29</xdr:row>
      <xdr:rowOff>249115</xdr:rowOff>
    </xdr:to>
    <xdr:cxnSp macro="">
      <xdr:nvCxnSpPr>
        <xdr:cNvPr id="42" name="Straight Connector 41"/>
        <xdr:cNvCxnSpPr/>
      </xdr:nvCxnSpPr>
      <xdr:spPr>
        <a:xfrm>
          <a:off x="823547" y="6773740"/>
          <a:ext cx="1386253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29</xdr:row>
      <xdr:rowOff>256442</xdr:rowOff>
    </xdr:from>
    <xdr:to>
      <xdr:col>15</xdr:col>
      <xdr:colOff>0</xdr:colOff>
      <xdr:row>29</xdr:row>
      <xdr:rowOff>256442</xdr:rowOff>
    </xdr:to>
    <xdr:cxnSp macro="">
      <xdr:nvCxnSpPr>
        <xdr:cNvPr id="43" name="Straight Connector 42"/>
        <xdr:cNvCxnSpPr/>
      </xdr:nvCxnSpPr>
      <xdr:spPr>
        <a:xfrm>
          <a:off x="2762250" y="6781067"/>
          <a:ext cx="1381125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168519</xdr:colOff>
      <xdr:row>27</xdr:row>
      <xdr:rowOff>241789</xdr:rowOff>
    </xdr:from>
    <xdr:to>
      <xdr:col>14</xdr:col>
      <xdr:colOff>263769</xdr:colOff>
      <xdr:row>27</xdr:row>
      <xdr:rowOff>241789</xdr:rowOff>
    </xdr:to>
    <xdr:cxnSp macro="">
      <xdr:nvCxnSpPr>
        <xdr:cNvPr id="44" name="Straight Connector 43"/>
        <xdr:cNvCxnSpPr/>
      </xdr:nvCxnSpPr>
      <xdr:spPr>
        <a:xfrm>
          <a:off x="997194" y="6233014"/>
          <a:ext cx="3133725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249116</xdr:colOff>
      <xdr:row>26</xdr:row>
      <xdr:rowOff>256443</xdr:rowOff>
    </xdr:from>
    <xdr:to>
      <xdr:col>14</xdr:col>
      <xdr:colOff>256442</xdr:colOff>
      <xdr:row>26</xdr:row>
      <xdr:rowOff>256443</xdr:rowOff>
    </xdr:to>
    <xdr:cxnSp macro="">
      <xdr:nvCxnSpPr>
        <xdr:cNvPr id="45" name="Straight Connector 44"/>
        <xdr:cNvCxnSpPr/>
      </xdr:nvCxnSpPr>
      <xdr:spPr>
        <a:xfrm>
          <a:off x="1906466" y="5980968"/>
          <a:ext cx="2217126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7327</xdr:rowOff>
    </xdr:from>
    <xdr:to>
      <xdr:col>18</xdr:col>
      <xdr:colOff>36635</xdr:colOff>
      <xdr:row>5</xdr:row>
      <xdr:rowOff>7327</xdr:rowOff>
    </xdr:to>
    <xdr:cxnSp macro="">
      <xdr:nvCxnSpPr>
        <xdr:cNvPr id="46" name="Straight Connector 45"/>
        <xdr:cNvCxnSpPr/>
      </xdr:nvCxnSpPr>
      <xdr:spPr>
        <a:xfrm>
          <a:off x="468923" y="1179635"/>
          <a:ext cx="3934558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175846</xdr:colOff>
      <xdr:row>5</xdr:row>
      <xdr:rowOff>256442</xdr:rowOff>
    </xdr:from>
    <xdr:to>
      <xdr:col>18</xdr:col>
      <xdr:colOff>29308</xdr:colOff>
      <xdr:row>5</xdr:row>
      <xdr:rowOff>256442</xdr:rowOff>
    </xdr:to>
    <xdr:cxnSp macro="">
      <xdr:nvCxnSpPr>
        <xdr:cNvPr id="47" name="Straight Connector 46"/>
        <xdr:cNvCxnSpPr/>
      </xdr:nvCxnSpPr>
      <xdr:spPr>
        <a:xfrm>
          <a:off x="454269" y="1428750"/>
          <a:ext cx="3941885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175847</xdr:colOff>
      <xdr:row>5</xdr:row>
      <xdr:rowOff>256442</xdr:rowOff>
    </xdr:from>
    <xdr:to>
      <xdr:col>32</xdr:col>
      <xdr:colOff>256442</xdr:colOff>
      <xdr:row>5</xdr:row>
      <xdr:rowOff>256442</xdr:rowOff>
    </xdr:to>
    <xdr:cxnSp macro="">
      <xdr:nvCxnSpPr>
        <xdr:cNvPr id="48" name="Straight Connector 47"/>
        <xdr:cNvCxnSpPr/>
      </xdr:nvCxnSpPr>
      <xdr:spPr>
        <a:xfrm>
          <a:off x="5147897" y="1418492"/>
          <a:ext cx="2566620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58615</xdr:colOff>
      <xdr:row>8</xdr:row>
      <xdr:rowOff>256443</xdr:rowOff>
    </xdr:from>
    <xdr:to>
      <xdr:col>32</xdr:col>
      <xdr:colOff>256442</xdr:colOff>
      <xdr:row>8</xdr:row>
      <xdr:rowOff>256443</xdr:rowOff>
    </xdr:to>
    <xdr:cxnSp macro="">
      <xdr:nvCxnSpPr>
        <xdr:cNvPr id="49" name="Straight Connector 48"/>
        <xdr:cNvCxnSpPr/>
      </xdr:nvCxnSpPr>
      <xdr:spPr>
        <a:xfrm>
          <a:off x="611065" y="2170968"/>
          <a:ext cx="7103452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6</xdr:row>
          <xdr:rowOff>209550</xdr:rowOff>
        </xdr:from>
        <xdr:to>
          <xdr:col>1</xdr:col>
          <xdr:colOff>9525</xdr:colOff>
          <xdr:row>8</xdr:row>
          <xdr:rowOff>28575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6</xdr:row>
          <xdr:rowOff>209550</xdr:rowOff>
        </xdr:from>
        <xdr:to>
          <xdr:col>8</xdr:col>
          <xdr:colOff>0</xdr:colOff>
          <xdr:row>8</xdr:row>
          <xdr:rowOff>28575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6</xdr:row>
          <xdr:rowOff>200025</xdr:rowOff>
        </xdr:from>
        <xdr:to>
          <xdr:col>15</xdr:col>
          <xdr:colOff>9525</xdr:colOff>
          <xdr:row>8</xdr:row>
          <xdr:rowOff>19050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6</xdr:row>
          <xdr:rowOff>209550</xdr:rowOff>
        </xdr:from>
        <xdr:to>
          <xdr:col>26</xdr:col>
          <xdr:colOff>76200</xdr:colOff>
          <xdr:row>8</xdr:row>
          <xdr:rowOff>28575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</xdr:row>
          <xdr:rowOff>209550</xdr:rowOff>
        </xdr:from>
        <xdr:to>
          <xdr:col>1</xdr:col>
          <xdr:colOff>9525</xdr:colOff>
          <xdr:row>9</xdr:row>
          <xdr:rowOff>95250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87923</xdr:colOff>
      <xdr:row>9</xdr:row>
      <xdr:rowOff>263770</xdr:rowOff>
    </xdr:from>
    <xdr:to>
      <xdr:col>32</xdr:col>
      <xdr:colOff>271096</xdr:colOff>
      <xdr:row>9</xdr:row>
      <xdr:rowOff>263770</xdr:rowOff>
    </xdr:to>
    <xdr:cxnSp macro="">
      <xdr:nvCxnSpPr>
        <xdr:cNvPr id="55" name="Straight Connector 54"/>
        <xdr:cNvCxnSpPr/>
      </xdr:nvCxnSpPr>
      <xdr:spPr>
        <a:xfrm>
          <a:off x="364148" y="2435470"/>
          <a:ext cx="7365023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7325</xdr:colOff>
      <xdr:row>10</xdr:row>
      <xdr:rowOff>263770</xdr:rowOff>
    </xdr:from>
    <xdr:to>
      <xdr:col>27</xdr:col>
      <xdr:colOff>14654</xdr:colOff>
      <xdr:row>10</xdr:row>
      <xdr:rowOff>263770</xdr:rowOff>
    </xdr:to>
    <xdr:cxnSp macro="">
      <xdr:nvCxnSpPr>
        <xdr:cNvPr id="56" name="Straight Connector 55"/>
        <xdr:cNvCxnSpPr/>
      </xdr:nvCxnSpPr>
      <xdr:spPr>
        <a:xfrm>
          <a:off x="7325" y="2711695"/>
          <a:ext cx="6084279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241788</xdr:colOff>
      <xdr:row>49</xdr:row>
      <xdr:rowOff>107585</xdr:rowOff>
    </xdr:from>
    <xdr:to>
      <xdr:col>33</xdr:col>
      <xdr:colOff>0</xdr:colOff>
      <xdr:row>49</xdr:row>
      <xdr:rowOff>109903</xdr:rowOff>
    </xdr:to>
    <xdr:cxnSp macro="">
      <xdr:nvCxnSpPr>
        <xdr:cNvPr id="57" name="Straight Connector 56"/>
        <xdr:cNvCxnSpPr/>
      </xdr:nvCxnSpPr>
      <xdr:spPr>
        <a:xfrm flipV="1">
          <a:off x="5766288" y="11108960"/>
          <a:ext cx="1968012" cy="231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48</xdr:row>
          <xdr:rowOff>190500</xdr:rowOff>
        </xdr:from>
        <xdr:to>
          <xdr:col>0</xdr:col>
          <xdr:colOff>219075</xdr:colOff>
          <xdr:row>50</xdr:row>
          <xdr:rowOff>28575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49</xdr:row>
          <xdr:rowOff>95250</xdr:rowOff>
        </xdr:from>
        <xdr:to>
          <xdr:col>1</xdr:col>
          <xdr:colOff>0</xdr:colOff>
          <xdr:row>51</xdr:row>
          <xdr:rowOff>9525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7937</xdr:colOff>
      <xdr:row>49</xdr:row>
      <xdr:rowOff>117230</xdr:rowOff>
    </xdr:from>
    <xdr:to>
      <xdr:col>9</xdr:col>
      <xdr:colOff>241788</xdr:colOff>
      <xdr:row>49</xdr:row>
      <xdr:rowOff>122238</xdr:rowOff>
    </xdr:to>
    <xdr:cxnSp macro="">
      <xdr:nvCxnSpPr>
        <xdr:cNvPr id="60" name="Straight Connector 59"/>
        <xdr:cNvCxnSpPr/>
      </xdr:nvCxnSpPr>
      <xdr:spPr>
        <a:xfrm flipV="1">
          <a:off x="836612" y="11118605"/>
          <a:ext cx="1891201" cy="500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241788</xdr:colOff>
      <xdr:row>50</xdr:row>
      <xdr:rowOff>109903</xdr:rowOff>
    </xdr:from>
    <xdr:to>
      <xdr:col>32</xdr:col>
      <xdr:colOff>263769</xdr:colOff>
      <xdr:row>51</xdr:row>
      <xdr:rowOff>0</xdr:rowOff>
    </xdr:to>
    <xdr:cxnSp macro="">
      <xdr:nvCxnSpPr>
        <xdr:cNvPr id="61" name="Straight Connector 60"/>
        <xdr:cNvCxnSpPr/>
      </xdr:nvCxnSpPr>
      <xdr:spPr>
        <a:xfrm flipV="1">
          <a:off x="5766288" y="11235103"/>
          <a:ext cx="1955556" cy="1392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276225</xdr:colOff>
      <xdr:row>50</xdr:row>
      <xdr:rowOff>117231</xdr:rowOff>
    </xdr:from>
    <xdr:to>
      <xdr:col>9</xdr:col>
      <xdr:colOff>249115</xdr:colOff>
      <xdr:row>50</xdr:row>
      <xdr:rowOff>122239</xdr:rowOff>
    </xdr:to>
    <xdr:cxnSp macro="">
      <xdr:nvCxnSpPr>
        <xdr:cNvPr id="62" name="Straight Connector 61"/>
        <xdr:cNvCxnSpPr/>
      </xdr:nvCxnSpPr>
      <xdr:spPr>
        <a:xfrm flipV="1">
          <a:off x="833071" y="11283462"/>
          <a:ext cx="1921852" cy="500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256442</xdr:colOff>
      <xdr:row>49</xdr:row>
      <xdr:rowOff>104164</xdr:rowOff>
    </xdr:from>
    <xdr:to>
      <xdr:col>21</xdr:col>
      <xdr:colOff>263770</xdr:colOff>
      <xdr:row>49</xdr:row>
      <xdr:rowOff>104164</xdr:rowOff>
    </xdr:to>
    <xdr:cxnSp macro="">
      <xdr:nvCxnSpPr>
        <xdr:cNvPr id="63" name="Straight Connector 62"/>
        <xdr:cNvCxnSpPr/>
      </xdr:nvCxnSpPr>
      <xdr:spPr>
        <a:xfrm>
          <a:off x="3571142" y="11105539"/>
          <a:ext cx="1940903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234461</xdr:colOff>
      <xdr:row>50</xdr:row>
      <xdr:rowOff>95250</xdr:rowOff>
    </xdr:from>
    <xdr:to>
      <xdr:col>22</xdr:col>
      <xdr:colOff>0</xdr:colOff>
      <xdr:row>50</xdr:row>
      <xdr:rowOff>109904</xdr:rowOff>
    </xdr:to>
    <xdr:cxnSp macro="">
      <xdr:nvCxnSpPr>
        <xdr:cNvPr id="64" name="Straight Connector 63"/>
        <xdr:cNvCxnSpPr/>
      </xdr:nvCxnSpPr>
      <xdr:spPr>
        <a:xfrm flipV="1">
          <a:off x="3549161" y="11220450"/>
          <a:ext cx="1975339" cy="1465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48</xdr:row>
          <xdr:rowOff>200025</xdr:rowOff>
        </xdr:from>
        <xdr:to>
          <xdr:col>11</xdr:col>
          <xdr:colOff>0</xdr:colOff>
          <xdr:row>50</xdr:row>
          <xdr:rowOff>47625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263769</xdr:colOff>
      <xdr:row>22</xdr:row>
      <xdr:rowOff>241788</xdr:rowOff>
    </xdr:from>
    <xdr:to>
      <xdr:col>27</xdr:col>
      <xdr:colOff>80596</xdr:colOff>
      <xdr:row>22</xdr:row>
      <xdr:rowOff>241788</xdr:rowOff>
    </xdr:to>
    <xdr:cxnSp macro="">
      <xdr:nvCxnSpPr>
        <xdr:cNvPr id="66" name="Straight Connector 65"/>
        <xdr:cNvCxnSpPr/>
      </xdr:nvCxnSpPr>
      <xdr:spPr>
        <a:xfrm>
          <a:off x="1092444" y="5356713"/>
          <a:ext cx="5065102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234461</xdr:colOff>
      <xdr:row>47</xdr:row>
      <xdr:rowOff>58616</xdr:rowOff>
    </xdr:from>
    <xdr:to>
      <xdr:col>32</xdr:col>
      <xdr:colOff>256442</xdr:colOff>
      <xdr:row>47</xdr:row>
      <xdr:rowOff>58616</xdr:rowOff>
    </xdr:to>
    <xdr:cxnSp macro="">
      <xdr:nvCxnSpPr>
        <xdr:cNvPr id="67" name="Straight Connector 66"/>
        <xdr:cNvCxnSpPr/>
      </xdr:nvCxnSpPr>
      <xdr:spPr>
        <a:xfrm>
          <a:off x="2444261" y="10707566"/>
          <a:ext cx="5270256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168519</xdr:colOff>
      <xdr:row>30</xdr:row>
      <xdr:rowOff>227135</xdr:rowOff>
    </xdr:from>
    <xdr:to>
      <xdr:col>14</xdr:col>
      <xdr:colOff>263769</xdr:colOff>
      <xdr:row>30</xdr:row>
      <xdr:rowOff>227135</xdr:rowOff>
    </xdr:to>
    <xdr:cxnSp macro="">
      <xdr:nvCxnSpPr>
        <xdr:cNvPr id="68" name="Straight Connector 67"/>
        <xdr:cNvCxnSpPr/>
      </xdr:nvCxnSpPr>
      <xdr:spPr>
        <a:xfrm>
          <a:off x="997194" y="7018460"/>
          <a:ext cx="3133725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238125</xdr:rowOff>
        </xdr:from>
        <xdr:to>
          <xdr:col>1</xdr:col>
          <xdr:colOff>0</xdr:colOff>
          <xdr:row>4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266700</xdr:rowOff>
        </xdr:from>
        <xdr:to>
          <xdr:col>1</xdr:col>
          <xdr:colOff>0</xdr:colOff>
          <xdr:row>6</xdr:row>
          <xdr:rowOff>28575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36635</xdr:colOff>
      <xdr:row>1</xdr:row>
      <xdr:rowOff>278422</xdr:rowOff>
    </xdr:from>
    <xdr:to>
      <xdr:col>10</xdr:col>
      <xdr:colOff>278422</xdr:colOff>
      <xdr:row>1</xdr:row>
      <xdr:rowOff>278422</xdr:rowOff>
    </xdr:to>
    <xdr:cxnSp macro="">
      <xdr:nvCxnSpPr>
        <xdr:cNvPr id="4" name="Straight Connector 3"/>
        <xdr:cNvCxnSpPr/>
      </xdr:nvCxnSpPr>
      <xdr:spPr>
        <a:xfrm>
          <a:off x="274760" y="554647"/>
          <a:ext cx="2346812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197826</xdr:colOff>
      <xdr:row>3</xdr:row>
      <xdr:rowOff>219807</xdr:rowOff>
    </xdr:from>
    <xdr:to>
      <xdr:col>12</xdr:col>
      <xdr:colOff>271095</xdr:colOff>
      <xdr:row>3</xdr:row>
      <xdr:rowOff>219807</xdr:rowOff>
    </xdr:to>
    <xdr:cxnSp macro="">
      <xdr:nvCxnSpPr>
        <xdr:cNvPr id="5" name="Straight Connector 4"/>
        <xdr:cNvCxnSpPr/>
      </xdr:nvCxnSpPr>
      <xdr:spPr>
        <a:xfrm>
          <a:off x="2102826" y="1124682"/>
          <a:ext cx="997194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219807</xdr:colOff>
      <xdr:row>3</xdr:row>
      <xdr:rowOff>219807</xdr:rowOff>
    </xdr:from>
    <xdr:to>
      <xdr:col>31</xdr:col>
      <xdr:colOff>241788</xdr:colOff>
      <xdr:row>3</xdr:row>
      <xdr:rowOff>219807</xdr:rowOff>
    </xdr:to>
    <xdr:cxnSp macro="">
      <xdr:nvCxnSpPr>
        <xdr:cNvPr id="6" name="Straight Connector 5"/>
        <xdr:cNvCxnSpPr/>
      </xdr:nvCxnSpPr>
      <xdr:spPr>
        <a:xfrm>
          <a:off x="5658582" y="1124682"/>
          <a:ext cx="974481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241788</xdr:colOff>
      <xdr:row>6</xdr:row>
      <xdr:rowOff>212480</xdr:rowOff>
    </xdr:from>
    <xdr:to>
      <xdr:col>7</xdr:col>
      <xdr:colOff>36633</xdr:colOff>
      <xdr:row>6</xdr:row>
      <xdr:rowOff>212480</xdr:rowOff>
    </xdr:to>
    <xdr:cxnSp macro="">
      <xdr:nvCxnSpPr>
        <xdr:cNvPr id="7" name="Straight Connector 6"/>
        <xdr:cNvCxnSpPr/>
      </xdr:nvCxnSpPr>
      <xdr:spPr>
        <a:xfrm>
          <a:off x="718038" y="1946030"/>
          <a:ext cx="985470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146538</xdr:colOff>
      <xdr:row>6</xdr:row>
      <xdr:rowOff>219807</xdr:rowOff>
    </xdr:from>
    <xdr:to>
      <xdr:col>13</xdr:col>
      <xdr:colOff>197827</xdr:colOff>
      <xdr:row>6</xdr:row>
      <xdr:rowOff>219807</xdr:rowOff>
    </xdr:to>
    <xdr:cxnSp macro="">
      <xdr:nvCxnSpPr>
        <xdr:cNvPr id="8" name="Straight Connector 7"/>
        <xdr:cNvCxnSpPr/>
      </xdr:nvCxnSpPr>
      <xdr:spPr>
        <a:xfrm>
          <a:off x="2051538" y="1953357"/>
          <a:ext cx="1241914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183173</xdr:colOff>
      <xdr:row>7</xdr:row>
      <xdr:rowOff>219807</xdr:rowOff>
    </xdr:from>
    <xdr:to>
      <xdr:col>11</xdr:col>
      <xdr:colOff>146538</xdr:colOff>
      <xdr:row>7</xdr:row>
      <xdr:rowOff>219807</xdr:rowOff>
    </xdr:to>
    <xdr:cxnSp macro="">
      <xdr:nvCxnSpPr>
        <xdr:cNvPr id="9" name="Straight Connector 8"/>
        <xdr:cNvCxnSpPr/>
      </xdr:nvCxnSpPr>
      <xdr:spPr>
        <a:xfrm>
          <a:off x="659423" y="2229582"/>
          <a:ext cx="2106490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19050</xdr:colOff>
      <xdr:row>6</xdr:row>
      <xdr:rowOff>212480</xdr:rowOff>
    </xdr:from>
    <xdr:to>
      <xdr:col>26</xdr:col>
      <xdr:colOff>36633</xdr:colOff>
      <xdr:row>6</xdr:row>
      <xdr:rowOff>215900</xdr:rowOff>
    </xdr:to>
    <xdr:cxnSp macro="">
      <xdr:nvCxnSpPr>
        <xdr:cNvPr id="10" name="Straight Connector 9"/>
        <xdr:cNvCxnSpPr/>
      </xdr:nvCxnSpPr>
      <xdr:spPr>
        <a:xfrm flipV="1">
          <a:off x="4124325" y="1946030"/>
          <a:ext cx="1112958" cy="342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146538</xdr:colOff>
      <xdr:row>6</xdr:row>
      <xdr:rowOff>219807</xdr:rowOff>
    </xdr:from>
    <xdr:to>
      <xdr:col>32</xdr:col>
      <xdr:colOff>197827</xdr:colOff>
      <xdr:row>6</xdr:row>
      <xdr:rowOff>219807</xdr:rowOff>
    </xdr:to>
    <xdr:cxnSp macro="">
      <xdr:nvCxnSpPr>
        <xdr:cNvPr id="11" name="Straight Connector 10"/>
        <xdr:cNvCxnSpPr/>
      </xdr:nvCxnSpPr>
      <xdr:spPr>
        <a:xfrm>
          <a:off x="5585313" y="1953357"/>
          <a:ext cx="1241914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38100</xdr:colOff>
      <xdr:row>7</xdr:row>
      <xdr:rowOff>219807</xdr:rowOff>
    </xdr:from>
    <xdr:to>
      <xdr:col>30</xdr:col>
      <xdr:colOff>271096</xdr:colOff>
      <xdr:row>7</xdr:row>
      <xdr:rowOff>219807</xdr:rowOff>
    </xdr:to>
    <xdr:cxnSp macro="">
      <xdr:nvCxnSpPr>
        <xdr:cNvPr id="12" name="Straight Connector 11"/>
        <xdr:cNvCxnSpPr/>
      </xdr:nvCxnSpPr>
      <xdr:spPr>
        <a:xfrm>
          <a:off x="4000500" y="2229582"/>
          <a:ext cx="2395171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102577</xdr:colOff>
      <xdr:row>11</xdr:row>
      <xdr:rowOff>239695</xdr:rowOff>
    </xdr:from>
    <xdr:to>
      <xdr:col>12</xdr:col>
      <xdr:colOff>217714</xdr:colOff>
      <xdr:row>11</xdr:row>
      <xdr:rowOff>239695</xdr:rowOff>
    </xdr:to>
    <xdr:cxnSp macro="">
      <xdr:nvCxnSpPr>
        <xdr:cNvPr id="13" name="Straight Connector 12"/>
        <xdr:cNvCxnSpPr/>
      </xdr:nvCxnSpPr>
      <xdr:spPr>
        <a:xfrm>
          <a:off x="340702" y="3354370"/>
          <a:ext cx="2734512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80596</xdr:colOff>
      <xdr:row>10</xdr:row>
      <xdr:rowOff>219805</xdr:rowOff>
    </xdr:from>
    <xdr:to>
      <xdr:col>13</xdr:col>
      <xdr:colOff>27214</xdr:colOff>
      <xdr:row>10</xdr:row>
      <xdr:rowOff>219805</xdr:rowOff>
    </xdr:to>
    <xdr:cxnSp macro="">
      <xdr:nvCxnSpPr>
        <xdr:cNvPr id="14" name="Straight Connector 13"/>
        <xdr:cNvCxnSpPr/>
      </xdr:nvCxnSpPr>
      <xdr:spPr>
        <a:xfrm>
          <a:off x="318721" y="3058255"/>
          <a:ext cx="2804118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228112</xdr:colOff>
      <xdr:row>12</xdr:row>
      <xdr:rowOff>236764</xdr:rowOff>
    </xdr:from>
    <xdr:to>
      <xdr:col>12</xdr:col>
      <xdr:colOff>210911</xdr:colOff>
      <xdr:row>12</xdr:row>
      <xdr:rowOff>236764</xdr:rowOff>
    </xdr:to>
    <xdr:cxnSp macro="">
      <xdr:nvCxnSpPr>
        <xdr:cNvPr id="15" name="Straight Connector 14"/>
        <xdr:cNvCxnSpPr/>
      </xdr:nvCxnSpPr>
      <xdr:spPr>
        <a:xfrm>
          <a:off x="466237" y="3627664"/>
          <a:ext cx="2602174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102577</xdr:colOff>
      <xdr:row>11</xdr:row>
      <xdr:rowOff>232891</xdr:rowOff>
    </xdr:from>
    <xdr:to>
      <xdr:col>31</xdr:col>
      <xdr:colOff>122464</xdr:colOff>
      <xdr:row>11</xdr:row>
      <xdr:rowOff>232891</xdr:rowOff>
    </xdr:to>
    <xdr:cxnSp macro="">
      <xdr:nvCxnSpPr>
        <xdr:cNvPr id="16" name="Straight Connector 15"/>
        <xdr:cNvCxnSpPr/>
      </xdr:nvCxnSpPr>
      <xdr:spPr>
        <a:xfrm>
          <a:off x="3779227" y="3347566"/>
          <a:ext cx="2734512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80596</xdr:colOff>
      <xdr:row>10</xdr:row>
      <xdr:rowOff>219805</xdr:rowOff>
    </xdr:from>
    <xdr:to>
      <xdr:col>31</xdr:col>
      <xdr:colOff>129268</xdr:colOff>
      <xdr:row>10</xdr:row>
      <xdr:rowOff>219805</xdr:rowOff>
    </xdr:to>
    <xdr:cxnSp macro="">
      <xdr:nvCxnSpPr>
        <xdr:cNvPr id="17" name="Straight Connector 16"/>
        <xdr:cNvCxnSpPr/>
      </xdr:nvCxnSpPr>
      <xdr:spPr>
        <a:xfrm>
          <a:off x="3757246" y="3058255"/>
          <a:ext cx="2763297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1360</xdr:colOff>
      <xdr:row>12</xdr:row>
      <xdr:rowOff>231322</xdr:rowOff>
    </xdr:from>
    <xdr:to>
      <xdr:col>31</xdr:col>
      <xdr:colOff>122464</xdr:colOff>
      <xdr:row>12</xdr:row>
      <xdr:rowOff>231322</xdr:rowOff>
    </xdr:to>
    <xdr:cxnSp macro="">
      <xdr:nvCxnSpPr>
        <xdr:cNvPr id="18" name="Straight Connector 17"/>
        <xdr:cNvCxnSpPr/>
      </xdr:nvCxnSpPr>
      <xdr:spPr>
        <a:xfrm>
          <a:off x="3963760" y="3622222"/>
          <a:ext cx="2549979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4</xdr:row>
          <xdr:rowOff>238125</xdr:rowOff>
        </xdr:from>
        <xdr:to>
          <xdr:col>15</xdr:col>
          <xdr:colOff>133349</xdr:colOff>
          <xdr:row>6</xdr:row>
          <xdr:rowOff>9525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16</xdr:col>
      <xdr:colOff>45537</xdr:colOff>
      <xdr:row>13</xdr:row>
      <xdr:rowOff>282088</xdr:rowOff>
    </xdr:from>
    <xdr:to>
      <xdr:col>31</xdr:col>
      <xdr:colOff>88451</xdr:colOff>
      <xdr:row>13</xdr:row>
      <xdr:rowOff>282088</xdr:rowOff>
    </xdr:to>
    <xdr:cxnSp macro="">
      <xdr:nvCxnSpPr>
        <xdr:cNvPr id="20" name="Straight Connector 19"/>
        <xdr:cNvCxnSpPr/>
      </xdr:nvCxnSpPr>
      <xdr:spPr>
        <a:xfrm>
          <a:off x="3722187" y="3949213"/>
          <a:ext cx="2757539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36635</xdr:colOff>
      <xdr:row>13</xdr:row>
      <xdr:rowOff>295698</xdr:rowOff>
    </xdr:from>
    <xdr:to>
      <xdr:col>12</xdr:col>
      <xdr:colOff>183697</xdr:colOff>
      <xdr:row>13</xdr:row>
      <xdr:rowOff>295699</xdr:rowOff>
    </xdr:to>
    <xdr:cxnSp macro="">
      <xdr:nvCxnSpPr>
        <xdr:cNvPr id="21" name="Straight Connector 20"/>
        <xdr:cNvCxnSpPr/>
      </xdr:nvCxnSpPr>
      <xdr:spPr>
        <a:xfrm flipV="1">
          <a:off x="274760" y="3962823"/>
          <a:ext cx="2766437" cy="1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219075</xdr:rowOff>
        </xdr:from>
        <xdr:to>
          <xdr:col>1</xdr:col>
          <xdr:colOff>0</xdr:colOff>
          <xdr:row>20</xdr:row>
          <xdr:rowOff>9525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271096</xdr:colOff>
      <xdr:row>18</xdr:row>
      <xdr:rowOff>227134</xdr:rowOff>
    </xdr:from>
    <xdr:to>
      <xdr:col>13</xdr:col>
      <xdr:colOff>7327</xdr:colOff>
      <xdr:row>18</xdr:row>
      <xdr:rowOff>227134</xdr:rowOff>
    </xdr:to>
    <xdr:cxnSp macro="">
      <xdr:nvCxnSpPr>
        <xdr:cNvPr id="23" name="Straight Connector 22"/>
        <xdr:cNvCxnSpPr/>
      </xdr:nvCxnSpPr>
      <xdr:spPr>
        <a:xfrm>
          <a:off x="1671271" y="5037259"/>
          <a:ext cx="1431681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189453</xdr:colOff>
      <xdr:row>19</xdr:row>
      <xdr:rowOff>33460</xdr:rowOff>
    </xdr:from>
    <xdr:to>
      <xdr:col>32</xdr:col>
      <xdr:colOff>20935</xdr:colOff>
      <xdr:row>19</xdr:row>
      <xdr:rowOff>33460</xdr:rowOff>
    </xdr:to>
    <xdr:cxnSp macro="">
      <xdr:nvCxnSpPr>
        <xdr:cNvPr id="24" name="Straight Connector 23"/>
        <xdr:cNvCxnSpPr/>
      </xdr:nvCxnSpPr>
      <xdr:spPr>
        <a:xfrm>
          <a:off x="5390103" y="5072185"/>
          <a:ext cx="1260232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66675</xdr:rowOff>
        </xdr:from>
        <xdr:to>
          <xdr:col>1</xdr:col>
          <xdr:colOff>0</xdr:colOff>
          <xdr:row>21</xdr:row>
          <xdr:rowOff>38100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80596</xdr:colOff>
      <xdr:row>22</xdr:row>
      <xdr:rowOff>315055</xdr:rowOff>
    </xdr:from>
    <xdr:to>
      <xdr:col>10</xdr:col>
      <xdr:colOff>235194</xdr:colOff>
      <xdr:row>22</xdr:row>
      <xdr:rowOff>315055</xdr:rowOff>
    </xdr:to>
    <xdr:cxnSp macro="">
      <xdr:nvCxnSpPr>
        <xdr:cNvPr id="26" name="Straight Connector 25"/>
        <xdr:cNvCxnSpPr/>
      </xdr:nvCxnSpPr>
      <xdr:spPr>
        <a:xfrm>
          <a:off x="318721" y="5772880"/>
          <a:ext cx="2297723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27739</xdr:colOff>
      <xdr:row>23</xdr:row>
      <xdr:rowOff>217190</xdr:rowOff>
    </xdr:from>
    <xdr:to>
      <xdr:col>11</xdr:col>
      <xdr:colOff>17481</xdr:colOff>
      <xdr:row>23</xdr:row>
      <xdr:rowOff>217191</xdr:rowOff>
    </xdr:to>
    <xdr:cxnSp macro="">
      <xdr:nvCxnSpPr>
        <xdr:cNvPr id="27" name="Straight Connector 26"/>
        <xdr:cNvCxnSpPr/>
      </xdr:nvCxnSpPr>
      <xdr:spPr>
        <a:xfrm flipV="1">
          <a:off x="265864" y="6027440"/>
          <a:ext cx="2370992" cy="1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</xdr:row>
          <xdr:rowOff>219075</xdr:rowOff>
        </xdr:from>
        <xdr:to>
          <xdr:col>15</xdr:col>
          <xdr:colOff>114299</xdr:colOff>
          <xdr:row>3</xdr:row>
          <xdr:rowOff>266700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7329</xdr:colOff>
      <xdr:row>27</xdr:row>
      <xdr:rowOff>168520</xdr:rowOff>
    </xdr:from>
    <xdr:to>
      <xdr:col>28</xdr:col>
      <xdr:colOff>183176</xdr:colOff>
      <xdr:row>28</xdr:row>
      <xdr:rowOff>205154</xdr:rowOff>
    </xdr:to>
    <xdr:grpSp>
      <xdr:nvGrpSpPr>
        <xdr:cNvPr id="2" name="Group 1"/>
        <xdr:cNvGrpSpPr/>
      </xdr:nvGrpSpPr>
      <xdr:grpSpPr>
        <a:xfrm>
          <a:off x="3750654" y="5997820"/>
          <a:ext cx="2128472" cy="303334"/>
          <a:chOff x="4198327" y="5296559"/>
          <a:chExt cx="2710961" cy="258056"/>
        </a:xfrm>
      </xdr:grpSpPr>
      <xdr:grpSp>
        <xdr:nvGrpSpPr>
          <xdr:cNvPr id="3" name="Group 2"/>
          <xdr:cNvGrpSpPr/>
        </xdr:nvGrpSpPr>
        <xdr:grpSpPr>
          <a:xfrm>
            <a:off x="4198327" y="5297366"/>
            <a:ext cx="630458" cy="257249"/>
            <a:chOff x="675409" y="7490114"/>
            <a:chExt cx="891886" cy="259772"/>
          </a:xfrm>
        </xdr:grpSpPr>
        <xdr:sp macro="" textlink="">
          <xdr:nvSpPr>
            <xdr:cNvPr id="19" name="TextBox 18"/>
            <xdr:cNvSpPr txBox="1"/>
          </xdr:nvSpPr>
          <xdr:spPr>
            <a:xfrm>
              <a:off x="675409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4</a:t>
              </a:r>
            </a:p>
          </xdr:txBody>
        </xdr:sp>
        <xdr:sp macro="" textlink="">
          <xdr:nvSpPr>
            <xdr:cNvPr id="20" name="TextBox 19"/>
            <xdr:cNvSpPr txBox="1"/>
          </xdr:nvSpPr>
          <xdr:spPr>
            <a:xfrm>
              <a:off x="900545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5</a:t>
              </a:r>
            </a:p>
          </xdr:txBody>
        </xdr:sp>
        <xdr:sp macro="" textlink="">
          <xdr:nvSpPr>
            <xdr:cNvPr id="21" name="TextBox 20"/>
            <xdr:cNvSpPr txBox="1"/>
          </xdr:nvSpPr>
          <xdr:spPr>
            <a:xfrm>
              <a:off x="1117022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4</a:t>
              </a:r>
            </a:p>
          </xdr:txBody>
        </xdr:sp>
        <xdr:sp macro="" textlink="">
          <xdr:nvSpPr>
            <xdr:cNvPr id="22" name="TextBox 21"/>
            <xdr:cNvSpPr txBox="1"/>
          </xdr:nvSpPr>
          <xdr:spPr>
            <a:xfrm>
              <a:off x="1342158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6</a:t>
              </a:r>
            </a:p>
          </xdr:txBody>
        </xdr:sp>
      </xdr:grpSp>
      <xdr:grpSp>
        <xdr:nvGrpSpPr>
          <xdr:cNvPr id="4" name="Group 3"/>
          <xdr:cNvGrpSpPr/>
        </xdr:nvGrpSpPr>
        <xdr:grpSpPr>
          <a:xfrm>
            <a:off x="4894016" y="5297366"/>
            <a:ext cx="630458" cy="257249"/>
            <a:chOff x="675409" y="7490114"/>
            <a:chExt cx="891886" cy="259772"/>
          </a:xfrm>
        </xdr:grpSpPr>
        <xdr:sp macro="" textlink="">
          <xdr:nvSpPr>
            <xdr:cNvPr id="15" name="TextBox 14"/>
            <xdr:cNvSpPr txBox="1"/>
          </xdr:nvSpPr>
          <xdr:spPr>
            <a:xfrm>
              <a:off x="675409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2</a:t>
              </a:r>
            </a:p>
          </xdr:txBody>
        </xdr:sp>
        <xdr:sp macro="" textlink="">
          <xdr:nvSpPr>
            <xdr:cNvPr id="16" name="TextBox 15"/>
            <xdr:cNvSpPr txBox="1"/>
          </xdr:nvSpPr>
          <xdr:spPr>
            <a:xfrm>
              <a:off x="900545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9</a:t>
              </a:r>
            </a:p>
          </xdr:txBody>
        </xdr:sp>
        <xdr:sp macro="" textlink="">
          <xdr:nvSpPr>
            <xdr:cNvPr id="17" name="TextBox 16"/>
            <xdr:cNvSpPr txBox="1"/>
          </xdr:nvSpPr>
          <xdr:spPr>
            <a:xfrm>
              <a:off x="1117022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9</a:t>
              </a:r>
            </a:p>
          </xdr:txBody>
        </xdr:sp>
        <xdr:sp macro="" textlink="">
          <xdr:nvSpPr>
            <xdr:cNvPr id="18" name="TextBox 17"/>
            <xdr:cNvSpPr txBox="1"/>
          </xdr:nvSpPr>
          <xdr:spPr>
            <a:xfrm>
              <a:off x="1342158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0</a:t>
              </a:r>
            </a:p>
          </xdr:txBody>
        </xdr:sp>
      </xdr:grpSp>
      <xdr:grpSp>
        <xdr:nvGrpSpPr>
          <xdr:cNvPr id="5" name="Group 4"/>
          <xdr:cNvGrpSpPr/>
        </xdr:nvGrpSpPr>
        <xdr:grpSpPr>
          <a:xfrm>
            <a:off x="5589704" y="5297366"/>
            <a:ext cx="630458" cy="257249"/>
            <a:chOff x="675409" y="7490114"/>
            <a:chExt cx="891886" cy="259772"/>
          </a:xfrm>
        </xdr:grpSpPr>
        <xdr:sp macro="" textlink="">
          <xdr:nvSpPr>
            <xdr:cNvPr id="11" name="TextBox 10"/>
            <xdr:cNvSpPr txBox="1"/>
          </xdr:nvSpPr>
          <xdr:spPr>
            <a:xfrm>
              <a:off x="675409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1</a:t>
              </a:r>
            </a:p>
          </xdr:txBody>
        </xdr:sp>
        <xdr:sp macro="" textlink="">
          <xdr:nvSpPr>
            <xdr:cNvPr id="12" name="TextBox 11"/>
            <xdr:cNvSpPr txBox="1"/>
          </xdr:nvSpPr>
          <xdr:spPr>
            <a:xfrm>
              <a:off x="900545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5	</a:t>
              </a:r>
            </a:p>
          </xdr:txBody>
        </xdr:sp>
        <xdr:sp macro="" textlink="">
          <xdr:nvSpPr>
            <xdr:cNvPr id="13" name="TextBox 12"/>
            <xdr:cNvSpPr txBox="1"/>
          </xdr:nvSpPr>
          <xdr:spPr>
            <a:xfrm>
              <a:off x="1117022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9 </a:t>
              </a:r>
            </a:p>
          </xdr:txBody>
        </xdr:sp>
        <xdr:sp macro="" textlink="">
          <xdr:nvSpPr>
            <xdr:cNvPr id="14" name="TextBox 13"/>
            <xdr:cNvSpPr txBox="1"/>
          </xdr:nvSpPr>
          <xdr:spPr>
            <a:xfrm>
              <a:off x="1342158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3</a:t>
              </a:r>
            </a:p>
          </xdr:txBody>
        </xdr:sp>
      </xdr:grpSp>
      <xdr:grpSp>
        <xdr:nvGrpSpPr>
          <xdr:cNvPr id="6" name="Group 5"/>
          <xdr:cNvGrpSpPr/>
        </xdr:nvGrpSpPr>
        <xdr:grpSpPr>
          <a:xfrm>
            <a:off x="6278830" y="5296559"/>
            <a:ext cx="630458" cy="257249"/>
            <a:chOff x="675409" y="7490114"/>
            <a:chExt cx="891886" cy="259772"/>
          </a:xfrm>
        </xdr:grpSpPr>
        <xdr:sp macro="" textlink="">
          <xdr:nvSpPr>
            <xdr:cNvPr id="7" name="TextBox 6"/>
            <xdr:cNvSpPr txBox="1"/>
          </xdr:nvSpPr>
          <xdr:spPr>
            <a:xfrm>
              <a:off x="675409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4 </a:t>
              </a:r>
            </a:p>
          </xdr:txBody>
        </xdr:sp>
        <xdr:sp macro="" textlink="">
          <xdr:nvSpPr>
            <xdr:cNvPr id="8" name="TextBox 7"/>
            <xdr:cNvSpPr txBox="1"/>
          </xdr:nvSpPr>
          <xdr:spPr>
            <a:xfrm>
              <a:off x="900545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4 </a:t>
              </a:r>
            </a:p>
          </xdr:txBody>
        </xdr:sp>
        <xdr:sp macro="" textlink="">
          <xdr:nvSpPr>
            <xdr:cNvPr id="9" name="TextBox 8"/>
            <xdr:cNvSpPr txBox="1"/>
          </xdr:nvSpPr>
          <xdr:spPr>
            <a:xfrm>
              <a:off x="1117022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1</a:t>
              </a:r>
            </a:p>
          </xdr:txBody>
        </xdr:sp>
        <xdr:sp macro="" textlink="">
          <xdr:nvSpPr>
            <xdr:cNvPr id="10" name="TextBox 9"/>
            <xdr:cNvSpPr txBox="1"/>
          </xdr:nvSpPr>
          <xdr:spPr>
            <a:xfrm>
              <a:off x="1342158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th-TH" sz="1500" b="0">
                  <a:latin typeface="TH SarabunPSK" panose="020B0500040200020003" pitchFamily="34" charset="-34"/>
                  <a:cs typeface="TH SarabunPSK" panose="020B0500040200020003" pitchFamily="34" charset="-34"/>
                </a:rPr>
                <a:t>1</a:t>
              </a:r>
            </a:p>
          </xdr:txBody>
        </xdr:sp>
      </xdr:grpSp>
    </xdr:grpSp>
    <xdr:clientData/>
  </xdr:twoCellAnchor>
  <xdr:twoCellAnchor>
    <xdr:from>
      <xdr:col>22</xdr:col>
      <xdr:colOff>21981</xdr:colOff>
      <xdr:row>3</xdr:row>
      <xdr:rowOff>7328</xdr:rowOff>
    </xdr:from>
    <xdr:to>
      <xdr:col>32</xdr:col>
      <xdr:colOff>263769</xdr:colOff>
      <xdr:row>3</xdr:row>
      <xdr:rowOff>7328</xdr:rowOff>
    </xdr:to>
    <xdr:cxnSp macro="">
      <xdr:nvCxnSpPr>
        <xdr:cNvPr id="23" name="Straight Connector 22"/>
        <xdr:cNvCxnSpPr/>
      </xdr:nvCxnSpPr>
      <xdr:spPr>
        <a:xfrm>
          <a:off x="4689231" y="836003"/>
          <a:ext cx="2222988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25</xdr:row>
          <xdr:rowOff>247650</xdr:rowOff>
        </xdr:from>
        <xdr:to>
          <xdr:col>1</xdr:col>
          <xdr:colOff>0</xdr:colOff>
          <xdr:row>27</xdr:row>
          <xdr:rowOff>66675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27</xdr:row>
          <xdr:rowOff>247650</xdr:rowOff>
        </xdr:from>
        <xdr:to>
          <xdr:col>1</xdr:col>
          <xdr:colOff>0</xdr:colOff>
          <xdr:row>29</xdr:row>
          <xdr:rowOff>38100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25</xdr:col>
      <xdr:colOff>36634</xdr:colOff>
      <xdr:row>0</xdr:row>
      <xdr:rowOff>263769</xdr:rowOff>
    </xdr:from>
    <xdr:to>
      <xdr:col>33</xdr:col>
      <xdr:colOff>0</xdr:colOff>
      <xdr:row>0</xdr:row>
      <xdr:rowOff>263769</xdr:rowOff>
    </xdr:to>
    <xdr:cxnSp macro="">
      <xdr:nvCxnSpPr>
        <xdr:cNvPr id="26" name="Straight Connector 25"/>
        <xdr:cNvCxnSpPr/>
      </xdr:nvCxnSpPr>
      <xdr:spPr>
        <a:xfrm>
          <a:off x="5218234" y="263769"/>
          <a:ext cx="2096966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83039</xdr:colOff>
      <xdr:row>3</xdr:row>
      <xdr:rowOff>50068</xdr:rowOff>
    </xdr:from>
    <xdr:to>
      <xdr:col>6</xdr:col>
      <xdr:colOff>75712</xdr:colOff>
      <xdr:row>3</xdr:row>
      <xdr:rowOff>50068</xdr:rowOff>
    </xdr:to>
    <xdr:cxnSp macro="">
      <xdr:nvCxnSpPr>
        <xdr:cNvPr id="27" name="Straight Connector 26"/>
        <xdr:cNvCxnSpPr/>
      </xdr:nvCxnSpPr>
      <xdr:spPr>
        <a:xfrm>
          <a:off x="321164" y="878743"/>
          <a:ext cx="1278548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175847</xdr:colOff>
      <xdr:row>4</xdr:row>
      <xdr:rowOff>256442</xdr:rowOff>
    </xdr:from>
    <xdr:to>
      <xdr:col>32</xdr:col>
      <xdr:colOff>256442</xdr:colOff>
      <xdr:row>4</xdr:row>
      <xdr:rowOff>256442</xdr:rowOff>
    </xdr:to>
    <xdr:cxnSp macro="">
      <xdr:nvCxnSpPr>
        <xdr:cNvPr id="28" name="Straight Connector 27"/>
        <xdr:cNvCxnSpPr/>
      </xdr:nvCxnSpPr>
      <xdr:spPr>
        <a:xfrm>
          <a:off x="4500197" y="1142267"/>
          <a:ext cx="2404695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45</xdr:row>
      <xdr:rowOff>293810</xdr:rowOff>
    </xdr:from>
    <xdr:to>
      <xdr:col>14</xdr:col>
      <xdr:colOff>14653</xdr:colOff>
      <xdr:row>45</xdr:row>
      <xdr:rowOff>293810</xdr:rowOff>
    </xdr:to>
    <xdr:cxnSp macro="">
      <xdr:nvCxnSpPr>
        <xdr:cNvPr id="29" name="Straight Connector 28"/>
        <xdr:cNvCxnSpPr/>
      </xdr:nvCxnSpPr>
      <xdr:spPr>
        <a:xfrm>
          <a:off x="571500" y="10409360"/>
          <a:ext cx="2872153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4397</xdr:colOff>
      <xdr:row>45</xdr:row>
      <xdr:rowOff>270364</xdr:rowOff>
    </xdr:from>
    <xdr:to>
      <xdr:col>32</xdr:col>
      <xdr:colOff>256442</xdr:colOff>
      <xdr:row>45</xdr:row>
      <xdr:rowOff>270364</xdr:rowOff>
    </xdr:to>
    <xdr:cxnSp macro="">
      <xdr:nvCxnSpPr>
        <xdr:cNvPr id="30" name="Straight Connector 29"/>
        <xdr:cNvCxnSpPr/>
      </xdr:nvCxnSpPr>
      <xdr:spPr>
        <a:xfrm>
          <a:off x="4500197" y="10385914"/>
          <a:ext cx="2404695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271097</xdr:colOff>
      <xdr:row>29</xdr:row>
      <xdr:rowOff>249115</xdr:rowOff>
    </xdr:from>
    <xdr:to>
      <xdr:col>8</xdr:col>
      <xdr:colOff>0</xdr:colOff>
      <xdr:row>29</xdr:row>
      <xdr:rowOff>249115</xdr:rowOff>
    </xdr:to>
    <xdr:cxnSp macro="">
      <xdr:nvCxnSpPr>
        <xdr:cNvPr id="31" name="Straight Connector 30"/>
        <xdr:cNvCxnSpPr/>
      </xdr:nvCxnSpPr>
      <xdr:spPr>
        <a:xfrm>
          <a:off x="814022" y="6611815"/>
          <a:ext cx="1186228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29</xdr:row>
      <xdr:rowOff>256442</xdr:rowOff>
    </xdr:from>
    <xdr:to>
      <xdr:col>15</xdr:col>
      <xdr:colOff>0</xdr:colOff>
      <xdr:row>29</xdr:row>
      <xdr:rowOff>256442</xdr:rowOff>
    </xdr:to>
    <xdr:cxnSp macro="">
      <xdr:nvCxnSpPr>
        <xdr:cNvPr id="32" name="Straight Connector 31"/>
        <xdr:cNvCxnSpPr/>
      </xdr:nvCxnSpPr>
      <xdr:spPr>
        <a:xfrm>
          <a:off x="2476500" y="6619142"/>
          <a:ext cx="1190625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168519</xdr:colOff>
      <xdr:row>27</xdr:row>
      <xdr:rowOff>241789</xdr:rowOff>
    </xdr:from>
    <xdr:to>
      <xdr:col>14</xdr:col>
      <xdr:colOff>263769</xdr:colOff>
      <xdr:row>27</xdr:row>
      <xdr:rowOff>241789</xdr:rowOff>
    </xdr:to>
    <xdr:cxnSp macro="">
      <xdr:nvCxnSpPr>
        <xdr:cNvPr id="33" name="Straight Connector 32"/>
        <xdr:cNvCxnSpPr/>
      </xdr:nvCxnSpPr>
      <xdr:spPr>
        <a:xfrm>
          <a:off x="978144" y="6071089"/>
          <a:ext cx="2686050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249116</xdr:colOff>
      <xdr:row>26</xdr:row>
      <xdr:rowOff>256443</xdr:rowOff>
    </xdr:from>
    <xdr:to>
      <xdr:col>14</xdr:col>
      <xdr:colOff>256442</xdr:colOff>
      <xdr:row>26</xdr:row>
      <xdr:rowOff>256443</xdr:rowOff>
    </xdr:to>
    <xdr:cxnSp macro="">
      <xdr:nvCxnSpPr>
        <xdr:cNvPr id="34" name="Straight Connector 33"/>
        <xdr:cNvCxnSpPr/>
      </xdr:nvCxnSpPr>
      <xdr:spPr>
        <a:xfrm>
          <a:off x="1763591" y="5819043"/>
          <a:ext cx="1902801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7327</xdr:rowOff>
    </xdr:from>
    <xdr:to>
      <xdr:col>18</xdr:col>
      <xdr:colOff>36635</xdr:colOff>
      <xdr:row>5</xdr:row>
      <xdr:rowOff>7327</xdr:rowOff>
    </xdr:to>
    <xdr:cxnSp macro="">
      <xdr:nvCxnSpPr>
        <xdr:cNvPr id="35" name="Straight Connector 34"/>
        <xdr:cNvCxnSpPr/>
      </xdr:nvCxnSpPr>
      <xdr:spPr>
        <a:xfrm>
          <a:off x="428625" y="1169377"/>
          <a:ext cx="3589460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175846</xdr:colOff>
      <xdr:row>5</xdr:row>
      <xdr:rowOff>256442</xdr:rowOff>
    </xdr:from>
    <xdr:to>
      <xdr:col>18</xdr:col>
      <xdr:colOff>29308</xdr:colOff>
      <xdr:row>5</xdr:row>
      <xdr:rowOff>256442</xdr:rowOff>
    </xdr:to>
    <xdr:cxnSp macro="">
      <xdr:nvCxnSpPr>
        <xdr:cNvPr id="36" name="Straight Connector 35"/>
        <xdr:cNvCxnSpPr/>
      </xdr:nvCxnSpPr>
      <xdr:spPr>
        <a:xfrm>
          <a:off x="413971" y="1418492"/>
          <a:ext cx="3596787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175847</xdr:colOff>
      <xdr:row>5</xdr:row>
      <xdr:rowOff>256442</xdr:rowOff>
    </xdr:from>
    <xdr:to>
      <xdr:col>32</xdr:col>
      <xdr:colOff>256442</xdr:colOff>
      <xdr:row>5</xdr:row>
      <xdr:rowOff>256442</xdr:rowOff>
    </xdr:to>
    <xdr:cxnSp macro="">
      <xdr:nvCxnSpPr>
        <xdr:cNvPr id="37" name="Straight Connector 36"/>
        <xdr:cNvCxnSpPr/>
      </xdr:nvCxnSpPr>
      <xdr:spPr>
        <a:xfrm>
          <a:off x="4500197" y="1418492"/>
          <a:ext cx="2404695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58615</xdr:colOff>
      <xdr:row>8</xdr:row>
      <xdr:rowOff>256443</xdr:rowOff>
    </xdr:from>
    <xdr:to>
      <xdr:col>32</xdr:col>
      <xdr:colOff>256442</xdr:colOff>
      <xdr:row>8</xdr:row>
      <xdr:rowOff>256443</xdr:rowOff>
    </xdr:to>
    <xdr:cxnSp macro="">
      <xdr:nvCxnSpPr>
        <xdr:cNvPr id="38" name="Straight Connector 37"/>
        <xdr:cNvCxnSpPr/>
      </xdr:nvCxnSpPr>
      <xdr:spPr>
        <a:xfrm>
          <a:off x="630115" y="2151918"/>
          <a:ext cx="6274777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6</xdr:row>
          <xdr:rowOff>209550</xdr:rowOff>
        </xdr:from>
        <xdr:to>
          <xdr:col>1</xdr:col>
          <xdr:colOff>9525</xdr:colOff>
          <xdr:row>8</xdr:row>
          <xdr:rowOff>28575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6</xdr:row>
          <xdr:rowOff>209550</xdr:rowOff>
        </xdr:from>
        <xdr:to>
          <xdr:col>8</xdr:col>
          <xdr:colOff>0</xdr:colOff>
          <xdr:row>8</xdr:row>
          <xdr:rowOff>28575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6</xdr:row>
          <xdr:rowOff>200025</xdr:rowOff>
        </xdr:from>
        <xdr:to>
          <xdr:col>15</xdr:col>
          <xdr:colOff>9525</xdr:colOff>
          <xdr:row>8</xdr:row>
          <xdr:rowOff>19050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6</xdr:row>
          <xdr:rowOff>209550</xdr:rowOff>
        </xdr:from>
        <xdr:to>
          <xdr:col>26</xdr:col>
          <xdr:colOff>76200</xdr:colOff>
          <xdr:row>8</xdr:row>
          <xdr:rowOff>28575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</xdr:row>
          <xdr:rowOff>209550</xdr:rowOff>
        </xdr:from>
        <xdr:to>
          <xdr:col>1</xdr:col>
          <xdr:colOff>9525</xdr:colOff>
          <xdr:row>9</xdr:row>
          <xdr:rowOff>95250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87923</xdr:colOff>
      <xdr:row>9</xdr:row>
      <xdr:rowOff>263770</xdr:rowOff>
    </xdr:from>
    <xdr:to>
      <xdr:col>32</xdr:col>
      <xdr:colOff>271096</xdr:colOff>
      <xdr:row>9</xdr:row>
      <xdr:rowOff>263770</xdr:rowOff>
    </xdr:to>
    <xdr:cxnSp macro="">
      <xdr:nvCxnSpPr>
        <xdr:cNvPr id="44" name="Straight Connector 43"/>
        <xdr:cNvCxnSpPr/>
      </xdr:nvCxnSpPr>
      <xdr:spPr>
        <a:xfrm>
          <a:off x="326048" y="2368795"/>
          <a:ext cx="6593498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7325</xdr:colOff>
      <xdr:row>10</xdr:row>
      <xdr:rowOff>263770</xdr:rowOff>
    </xdr:from>
    <xdr:to>
      <xdr:col>27</xdr:col>
      <xdr:colOff>14654</xdr:colOff>
      <xdr:row>10</xdr:row>
      <xdr:rowOff>263770</xdr:rowOff>
    </xdr:to>
    <xdr:cxnSp macro="">
      <xdr:nvCxnSpPr>
        <xdr:cNvPr id="45" name="Straight Connector 44"/>
        <xdr:cNvCxnSpPr/>
      </xdr:nvCxnSpPr>
      <xdr:spPr>
        <a:xfrm>
          <a:off x="7325" y="2587870"/>
          <a:ext cx="5531829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241788</xdr:colOff>
      <xdr:row>49</xdr:row>
      <xdr:rowOff>107585</xdr:rowOff>
    </xdr:from>
    <xdr:to>
      <xdr:col>33</xdr:col>
      <xdr:colOff>0</xdr:colOff>
      <xdr:row>49</xdr:row>
      <xdr:rowOff>109903</xdr:rowOff>
    </xdr:to>
    <xdr:cxnSp macro="">
      <xdr:nvCxnSpPr>
        <xdr:cNvPr id="46" name="Straight Connector 45"/>
        <xdr:cNvCxnSpPr/>
      </xdr:nvCxnSpPr>
      <xdr:spPr>
        <a:xfrm flipV="1">
          <a:off x="4842363" y="10985135"/>
          <a:ext cx="2472837" cy="231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48</xdr:row>
          <xdr:rowOff>190500</xdr:rowOff>
        </xdr:from>
        <xdr:to>
          <xdr:col>0</xdr:col>
          <xdr:colOff>219075</xdr:colOff>
          <xdr:row>50</xdr:row>
          <xdr:rowOff>28575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49</xdr:row>
          <xdr:rowOff>95250</xdr:rowOff>
        </xdr:from>
        <xdr:to>
          <xdr:col>1</xdr:col>
          <xdr:colOff>0</xdr:colOff>
          <xdr:row>51</xdr:row>
          <xdr:rowOff>9525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7937</xdr:colOff>
      <xdr:row>49</xdr:row>
      <xdr:rowOff>117230</xdr:rowOff>
    </xdr:from>
    <xdr:to>
      <xdr:col>9</xdr:col>
      <xdr:colOff>241788</xdr:colOff>
      <xdr:row>49</xdr:row>
      <xdr:rowOff>122238</xdr:rowOff>
    </xdr:to>
    <xdr:cxnSp macro="">
      <xdr:nvCxnSpPr>
        <xdr:cNvPr id="49" name="Straight Connector 48"/>
        <xdr:cNvCxnSpPr/>
      </xdr:nvCxnSpPr>
      <xdr:spPr>
        <a:xfrm flipV="1">
          <a:off x="817562" y="10994780"/>
          <a:ext cx="1662601" cy="500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241788</xdr:colOff>
      <xdr:row>50</xdr:row>
      <xdr:rowOff>109903</xdr:rowOff>
    </xdr:from>
    <xdr:to>
      <xdr:col>32</xdr:col>
      <xdr:colOff>263769</xdr:colOff>
      <xdr:row>51</xdr:row>
      <xdr:rowOff>0</xdr:rowOff>
    </xdr:to>
    <xdr:cxnSp macro="">
      <xdr:nvCxnSpPr>
        <xdr:cNvPr id="50" name="Straight Connector 49"/>
        <xdr:cNvCxnSpPr/>
      </xdr:nvCxnSpPr>
      <xdr:spPr>
        <a:xfrm flipV="1">
          <a:off x="4842363" y="11111278"/>
          <a:ext cx="2069856" cy="1392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276225</xdr:colOff>
      <xdr:row>50</xdr:row>
      <xdr:rowOff>117231</xdr:rowOff>
    </xdr:from>
    <xdr:to>
      <xdr:col>9</xdr:col>
      <xdr:colOff>249115</xdr:colOff>
      <xdr:row>50</xdr:row>
      <xdr:rowOff>122239</xdr:rowOff>
    </xdr:to>
    <xdr:cxnSp macro="">
      <xdr:nvCxnSpPr>
        <xdr:cNvPr id="51" name="Straight Connector 50"/>
        <xdr:cNvCxnSpPr/>
      </xdr:nvCxnSpPr>
      <xdr:spPr>
        <a:xfrm flipV="1">
          <a:off x="809625" y="11118606"/>
          <a:ext cx="1668340" cy="500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256442</xdr:colOff>
      <xdr:row>49</xdr:row>
      <xdr:rowOff>104164</xdr:rowOff>
    </xdr:from>
    <xdr:to>
      <xdr:col>21</xdr:col>
      <xdr:colOff>263770</xdr:colOff>
      <xdr:row>49</xdr:row>
      <xdr:rowOff>104164</xdr:rowOff>
    </xdr:to>
    <xdr:cxnSp macro="">
      <xdr:nvCxnSpPr>
        <xdr:cNvPr id="52" name="Straight Connector 51"/>
        <xdr:cNvCxnSpPr/>
      </xdr:nvCxnSpPr>
      <xdr:spPr>
        <a:xfrm>
          <a:off x="3190142" y="10981714"/>
          <a:ext cx="147417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234461</xdr:colOff>
      <xdr:row>50</xdr:row>
      <xdr:rowOff>95250</xdr:rowOff>
    </xdr:from>
    <xdr:to>
      <xdr:col>22</xdr:col>
      <xdr:colOff>0</xdr:colOff>
      <xdr:row>50</xdr:row>
      <xdr:rowOff>109904</xdr:rowOff>
    </xdr:to>
    <xdr:cxnSp macro="">
      <xdr:nvCxnSpPr>
        <xdr:cNvPr id="53" name="Straight Connector 52"/>
        <xdr:cNvCxnSpPr/>
      </xdr:nvCxnSpPr>
      <xdr:spPr>
        <a:xfrm flipV="1">
          <a:off x="3187211" y="11096625"/>
          <a:ext cx="1480039" cy="1465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48</xdr:row>
          <xdr:rowOff>200025</xdr:rowOff>
        </xdr:from>
        <xdr:to>
          <xdr:col>11</xdr:col>
          <xdr:colOff>0</xdr:colOff>
          <xdr:row>50</xdr:row>
          <xdr:rowOff>47625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263769</xdr:colOff>
      <xdr:row>22</xdr:row>
      <xdr:rowOff>241788</xdr:rowOff>
    </xdr:from>
    <xdr:to>
      <xdr:col>27</xdr:col>
      <xdr:colOff>80596</xdr:colOff>
      <xdr:row>22</xdr:row>
      <xdr:rowOff>241788</xdr:rowOff>
    </xdr:to>
    <xdr:cxnSp macro="">
      <xdr:nvCxnSpPr>
        <xdr:cNvPr id="55" name="Straight Connector 54"/>
        <xdr:cNvCxnSpPr/>
      </xdr:nvCxnSpPr>
      <xdr:spPr>
        <a:xfrm>
          <a:off x="1044819" y="5137638"/>
          <a:ext cx="4560277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234461</xdr:colOff>
      <xdr:row>47</xdr:row>
      <xdr:rowOff>58616</xdr:rowOff>
    </xdr:from>
    <xdr:to>
      <xdr:col>32</xdr:col>
      <xdr:colOff>256442</xdr:colOff>
      <xdr:row>47</xdr:row>
      <xdr:rowOff>58616</xdr:rowOff>
    </xdr:to>
    <xdr:cxnSp macro="">
      <xdr:nvCxnSpPr>
        <xdr:cNvPr id="56" name="Straight Connector 55"/>
        <xdr:cNvCxnSpPr/>
      </xdr:nvCxnSpPr>
      <xdr:spPr>
        <a:xfrm>
          <a:off x="2234711" y="10583741"/>
          <a:ext cx="4670181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168519</xdr:colOff>
      <xdr:row>30</xdr:row>
      <xdr:rowOff>227135</xdr:rowOff>
    </xdr:from>
    <xdr:to>
      <xdr:col>14</xdr:col>
      <xdr:colOff>263769</xdr:colOff>
      <xdr:row>30</xdr:row>
      <xdr:rowOff>227135</xdr:rowOff>
    </xdr:to>
    <xdr:cxnSp macro="">
      <xdr:nvCxnSpPr>
        <xdr:cNvPr id="57" name="Straight Connector 56"/>
        <xdr:cNvCxnSpPr/>
      </xdr:nvCxnSpPr>
      <xdr:spPr>
        <a:xfrm>
          <a:off x="978144" y="6856535"/>
          <a:ext cx="2686050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238125</xdr:rowOff>
        </xdr:from>
        <xdr:to>
          <xdr:col>1</xdr:col>
          <xdr:colOff>0</xdr:colOff>
          <xdr:row>4</xdr:row>
          <xdr:rowOff>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266700</xdr:rowOff>
        </xdr:from>
        <xdr:to>
          <xdr:col>1</xdr:col>
          <xdr:colOff>0</xdr:colOff>
          <xdr:row>6</xdr:row>
          <xdr:rowOff>28575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36635</xdr:colOff>
      <xdr:row>1</xdr:row>
      <xdr:rowOff>278422</xdr:rowOff>
    </xdr:from>
    <xdr:to>
      <xdr:col>10</xdr:col>
      <xdr:colOff>278422</xdr:colOff>
      <xdr:row>1</xdr:row>
      <xdr:rowOff>278422</xdr:rowOff>
    </xdr:to>
    <xdr:cxnSp macro="">
      <xdr:nvCxnSpPr>
        <xdr:cNvPr id="4" name="Straight Connector 3"/>
        <xdr:cNvCxnSpPr/>
      </xdr:nvCxnSpPr>
      <xdr:spPr>
        <a:xfrm>
          <a:off x="274760" y="554647"/>
          <a:ext cx="2403962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197826</xdr:colOff>
      <xdr:row>3</xdr:row>
      <xdr:rowOff>219807</xdr:rowOff>
    </xdr:from>
    <xdr:to>
      <xdr:col>12</xdr:col>
      <xdr:colOff>271095</xdr:colOff>
      <xdr:row>3</xdr:row>
      <xdr:rowOff>219807</xdr:rowOff>
    </xdr:to>
    <xdr:cxnSp macro="">
      <xdr:nvCxnSpPr>
        <xdr:cNvPr id="5" name="Straight Connector 4"/>
        <xdr:cNvCxnSpPr/>
      </xdr:nvCxnSpPr>
      <xdr:spPr>
        <a:xfrm>
          <a:off x="2159976" y="1124682"/>
          <a:ext cx="997194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219807</xdr:colOff>
      <xdr:row>3</xdr:row>
      <xdr:rowOff>219807</xdr:rowOff>
    </xdr:from>
    <xdr:to>
      <xdr:col>31</xdr:col>
      <xdr:colOff>241788</xdr:colOff>
      <xdr:row>3</xdr:row>
      <xdr:rowOff>219807</xdr:rowOff>
    </xdr:to>
    <xdr:cxnSp macro="">
      <xdr:nvCxnSpPr>
        <xdr:cNvPr id="6" name="Straight Connector 5"/>
        <xdr:cNvCxnSpPr/>
      </xdr:nvCxnSpPr>
      <xdr:spPr>
        <a:xfrm>
          <a:off x="5715732" y="1124682"/>
          <a:ext cx="974481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241788</xdr:colOff>
      <xdr:row>6</xdr:row>
      <xdr:rowOff>212480</xdr:rowOff>
    </xdr:from>
    <xdr:to>
      <xdr:col>7</xdr:col>
      <xdr:colOff>36633</xdr:colOff>
      <xdr:row>6</xdr:row>
      <xdr:rowOff>212480</xdr:rowOff>
    </xdr:to>
    <xdr:cxnSp macro="">
      <xdr:nvCxnSpPr>
        <xdr:cNvPr id="7" name="Straight Connector 6"/>
        <xdr:cNvCxnSpPr/>
      </xdr:nvCxnSpPr>
      <xdr:spPr>
        <a:xfrm>
          <a:off x="718038" y="1946030"/>
          <a:ext cx="1042620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146538</xdr:colOff>
      <xdr:row>6</xdr:row>
      <xdr:rowOff>219807</xdr:rowOff>
    </xdr:from>
    <xdr:to>
      <xdr:col>13</xdr:col>
      <xdr:colOff>197827</xdr:colOff>
      <xdr:row>6</xdr:row>
      <xdr:rowOff>219807</xdr:rowOff>
    </xdr:to>
    <xdr:cxnSp macro="">
      <xdr:nvCxnSpPr>
        <xdr:cNvPr id="8" name="Straight Connector 7"/>
        <xdr:cNvCxnSpPr/>
      </xdr:nvCxnSpPr>
      <xdr:spPr>
        <a:xfrm>
          <a:off x="2108688" y="1953357"/>
          <a:ext cx="1241914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183173</xdr:colOff>
      <xdr:row>7</xdr:row>
      <xdr:rowOff>219807</xdr:rowOff>
    </xdr:from>
    <xdr:to>
      <xdr:col>11</xdr:col>
      <xdr:colOff>146538</xdr:colOff>
      <xdr:row>7</xdr:row>
      <xdr:rowOff>219807</xdr:rowOff>
    </xdr:to>
    <xdr:cxnSp macro="">
      <xdr:nvCxnSpPr>
        <xdr:cNvPr id="9" name="Straight Connector 8"/>
        <xdr:cNvCxnSpPr/>
      </xdr:nvCxnSpPr>
      <xdr:spPr>
        <a:xfrm>
          <a:off x="659423" y="2229582"/>
          <a:ext cx="2163640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19050</xdr:colOff>
      <xdr:row>6</xdr:row>
      <xdr:rowOff>212480</xdr:rowOff>
    </xdr:from>
    <xdr:to>
      <xdr:col>26</xdr:col>
      <xdr:colOff>36633</xdr:colOff>
      <xdr:row>6</xdr:row>
      <xdr:rowOff>215900</xdr:rowOff>
    </xdr:to>
    <xdr:cxnSp macro="">
      <xdr:nvCxnSpPr>
        <xdr:cNvPr id="10" name="Straight Connector 9"/>
        <xdr:cNvCxnSpPr/>
      </xdr:nvCxnSpPr>
      <xdr:spPr>
        <a:xfrm flipV="1">
          <a:off x="4181475" y="1946030"/>
          <a:ext cx="1112958" cy="342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146538</xdr:colOff>
      <xdr:row>6</xdr:row>
      <xdr:rowOff>219807</xdr:rowOff>
    </xdr:from>
    <xdr:to>
      <xdr:col>32</xdr:col>
      <xdr:colOff>197827</xdr:colOff>
      <xdr:row>6</xdr:row>
      <xdr:rowOff>219807</xdr:rowOff>
    </xdr:to>
    <xdr:cxnSp macro="">
      <xdr:nvCxnSpPr>
        <xdr:cNvPr id="11" name="Straight Connector 10"/>
        <xdr:cNvCxnSpPr/>
      </xdr:nvCxnSpPr>
      <xdr:spPr>
        <a:xfrm>
          <a:off x="5642463" y="1953357"/>
          <a:ext cx="1241914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38100</xdr:colOff>
      <xdr:row>7</xdr:row>
      <xdr:rowOff>219807</xdr:rowOff>
    </xdr:from>
    <xdr:to>
      <xdr:col>30</xdr:col>
      <xdr:colOff>271096</xdr:colOff>
      <xdr:row>7</xdr:row>
      <xdr:rowOff>219807</xdr:rowOff>
    </xdr:to>
    <xdr:cxnSp macro="">
      <xdr:nvCxnSpPr>
        <xdr:cNvPr id="12" name="Straight Connector 11"/>
        <xdr:cNvCxnSpPr/>
      </xdr:nvCxnSpPr>
      <xdr:spPr>
        <a:xfrm>
          <a:off x="4057650" y="2229582"/>
          <a:ext cx="2395171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102577</xdr:colOff>
      <xdr:row>11</xdr:row>
      <xdr:rowOff>239695</xdr:rowOff>
    </xdr:from>
    <xdr:to>
      <xdr:col>12</xdr:col>
      <xdr:colOff>217714</xdr:colOff>
      <xdr:row>11</xdr:row>
      <xdr:rowOff>239695</xdr:rowOff>
    </xdr:to>
    <xdr:cxnSp macro="">
      <xdr:nvCxnSpPr>
        <xdr:cNvPr id="13" name="Straight Connector 12"/>
        <xdr:cNvCxnSpPr/>
      </xdr:nvCxnSpPr>
      <xdr:spPr>
        <a:xfrm>
          <a:off x="340702" y="3354370"/>
          <a:ext cx="2791662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80596</xdr:colOff>
      <xdr:row>10</xdr:row>
      <xdr:rowOff>219805</xdr:rowOff>
    </xdr:from>
    <xdr:to>
      <xdr:col>13</xdr:col>
      <xdr:colOff>27214</xdr:colOff>
      <xdr:row>10</xdr:row>
      <xdr:rowOff>219805</xdr:rowOff>
    </xdr:to>
    <xdr:cxnSp macro="">
      <xdr:nvCxnSpPr>
        <xdr:cNvPr id="14" name="Straight Connector 13"/>
        <xdr:cNvCxnSpPr/>
      </xdr:nvCxnSpPr>
      <xdr:spPr>
        <a:xfrm>
          <a:off x="318721" y="3058255"/>
          <a:ext cx="2861268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228112</xdr:colOff>
      <xdr:row>12</xdr:row>
      <xdr:rowOff>236764</xdr:rowOff>
    </xdr:from>
    <xdr:to>
      <xdr:col>12</xdr:col>
      <xdr:colOff>210911</xdr:colOff>
      <xdr:row>12</xdr:row>
      <xdr:rowOff>236764</xdr:rowOff>
    </xdr:to>
    <xdr:cxnSp macro="">
      <xdr:nvCxnSpPr>
        <xdr:cNvPr id="15" name="Straight Connector 14"/>
        <xdr:cNvCxnSpPr/>
      </xdr:nvCxnSpPr>
      <xdr:spPr>
        <a:xfrm>
          <a:off x="466237" y="3627664"/>
          <a:ext cx="2659324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102577</xdr:colOff>
      <xdr:row>11</xdr:row>
      <xdr:rowOff>232891</xdr:rowOff>
    </xdr:from>
    <xdr:to>
      <xdr:col>31</xdr:col>
      <xdr:colOff>122464</xdr:colOff>
      <xdr:row>11</xdr:row>
      <xdr:rowOff>232891</xdr:rowOff>
    </xdr:to>
    <xdr:cxnSp macro="">
      <xdr:nvCxnSpPr>
        <xdr:cNvPr id="16" name="Straight Connector 15"/>
        <xdr:cNvCxnSpPr/>
      </xdr:nvCxnSpPr>
      <xdr:spPr>
        <a:xfrm>
          <a:off x="3836377" y="3347566"/>
          <a:ext cx="2734512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80596</xdr:colOff>
      <xdr:row>10</xdr:row>
      <xdr:rowOff>219805</xdr:rowOff>
    </xdr:from>
    <xdr:to>
      <xdr:col>31</xdr:col>
      <xdr:colOff>129268</xdr:colOff>
      <xdr:row>10</xdr:row>
      <xdr:rowOff>219805</xdr:rowOff>
    </xdr:to>
    <xdr:cxnSp macro="">
      <xdr:nvCxnSpPr>
        <xdr:cNvPr id="17" name="Straight Connector 16"/>
        <xdr:cNvCxnSpPr/>
      </xdr:nvCxnSpPr>
      <xdr:spPr>
        <a:xfrm>
          <a:off x="3814396" y="3058255"/>
          <a:ext cx="2763297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1360</xdr:colOff>
      <xdr:row>12</xdr:row>
      <xdr:rowOff>231322</xdr:rowOff>
    </xdr:from>
    <xdr:to>
      <xdr:col>31</xdr:col>
      <xdr:colOff>122464</xdr:colOff>
      <xdr:row>12</xdr:row>
      <xdr:rowOff>231322</xdr:rowOff>
    </xdr:to>
    <xdr:cxnSp macro="">
      <xdr:nvCxnSpPr>
        <xdr:cNvPr id="18" name="Straight Connector 17"/>
        <xdr:cNvCxnSpPr/>
      </xdr:nvCxnSpPr>
      <xdr:spPr>
        <a:xfrm>
          <a:off x="4020910" y="3622222"/>
          <a:ext cx="2549979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4</xdr:row>
          <xdr:rowOff>238125</xdr:rowOff>
        </xdr:from>
        <xdr:to>
          <xdr:col>15</xdr:col>
          <xdr:colOff>133349</xdr:colOff>
          <xdr:row>6</xdr:row>
          <xdr:rowOff>9525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16</xdr:col>
      <xdr:colOff>45537</xdr:colOff>
      <xdr:row>13</xdr:row>
      <xdr:rowOff>282088</xdr:rowOff>
    </xdr:from>
    <xdr:to>
      <xdr:col>31</xdr:col>
      <xdr:colOff>88451</xdr:colOff>
      <xdr:row>13</xdr:row>
      <xdr:rowOff>282088</xdr:rowOff>
    </xdr:to>
    <xdr:cxnSp macro="">
      <xdr:nvCxnSpPr>
        <xdr:cNvPr id="20" name="Straight Connector 19"/>
        <xdr:cNvCxnSpPr/>
      </xdr:nvCxnSpPr>
      <xdr:spPr>
        <a:xfrm>
          <a:off x="3779337" y="3949213"/>
          <a:ext cx="2757539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36635</xdr:colOff>
      <xdr:row>13</xdr:row>
      <xdr:rowOff>295698</xdr:rowOff>
    </xdr:from>
    <xdr:to>
      <xdr:col>12</xdr:col>
      <xdr:colOff>183697</xdr:colOff>
      <xdr:row>13</xdr:row>
      <xdr:rowOff>295699</xdr:rowOff>
    </xdr:to>
    <xdr:cxnSp macro="">
      <xdr:nvCxnSpPr>
        <xdr:cNvPr id="21" name="Straight Connector 20"/>
        <xdr:cNvCxnSpPr/>
      </xdr:nvCxnSpPr>
      <xdr:spPr>
        <a:xfrm flipV="1">
          <a:off x="274760" y="3962823"/>
          <a:ext cx="2823587" cy="1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219075</xdr:rowOff>
        </xdr:from>
        <xdr:to>
          <xdr:col>1</xdr:col>
          <xdr:colOff>0</xdr:colOff>
          <xdr:row>20</xdr:row>
          <xdr:rowOff>9525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271096</xdr:colOff>
      <xdr:row>18</xdr:row>
      <xdr:rowOff>227134</xdr:rowOff>
    </xdr:from>
    <xdr:to>
      <xdr:col>13</xdr:col>
      <xdr:colOff>7327</xdr:colOff>
      <xdr:row>18</xdr:row>
      <xdr:rowOff>227134</xdr:rowOff>
    </xdr:to>
    <xdr:cxnSp macro="">
      <xdr:nvCxnSpPr>
        <xdr:cNvPr id="23" name="Straight Connector 22"/>
        <xdr:cNvCxnSpPr/>
      </xdr:nvCxnSpPr>
      <xdr:spPr>
        <a:xfrm>
          <a:off x="1728421" y="5037259"/>
          <a:ext cx="1431681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189453</xdr:colOff>
      <xdr:row>19</xdr:row>
      <xdr:rowOff>33460</xdr:rowOff>
    </xdr:from>
    <xdr:to>
      <xdr:col>32</xdr:col>
      <xdr:colOff>20935</xdr:colOff>
      <xdr:row>19</xdr:row>
      <xdr:rowOff>33460</xdr:rowOff>
    </xdr:to>
    <xdr:cxnSp macro="">
      <xdr:nvCxnSpPr>
        <xdr:cNvPr id="24" name="Straight Connector 23"/>
        <xdr:cNvCxnSpPr/>
      </xdr:nvCxnSpPr>
      <xdr:spPr>
        <a:xfrm>
          <a:off x="5447253" y="5072185"/>
          <a:ext cx="1260232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66675</xdr:rowOff>
        </xdr:from>
        <xdr:to>
          <xdr:col>1</xdr:col>
          <xdr:colOff>0</xdr:colOff>
          <xdr:row>21</xdr:row>
          <xdr:rowOff>38100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80596</xdr:colOff>
      <xdr:row>22</xdr:row>
      <xdr:rowOff>315055</xdr:rowOff>
    </xdr:from>
    <xdr:to>
      <xdr:col>10</xdr:col>
      <xdr:colOff>235194</xdr:colOff>
      <xdr:row>22</xdr:row>
      <xdr:rowOff>315055</xdr:rowOff>
    </xdr:to>
    <xdr:cxnSp macro="">
      <xdr:nvCxnSpPr>
        <xdr:cNvPr id="26" name="Straight Connector 25"/>
        <xdr:cNvCxnSpPr/>
      </xdr:nvCxnSpPr>
      <xdr:spPr>
        <a:xfrm>
          <a:off x="318721" y="5772880"/>
          <a:ext cx="2354873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27739</xdr:colOff>
      <xdr:row>23</xdr:row>
      <xdr:rowOff>217190</xdr:rowOff>
    </xdr:from>
    <xdr:to>
      <xdr:col>11</xdr:col>
      <xdr:colOff>17481</xdr:colOff>
      <xdr:row>23</xdr:row>
      <xdr:rowOff>217191</xdr:rowOff>
    </xdr:to>
    <xdr:cxnSp macro="">
      <xdr:nvCxnSpPr>
        <xdr:cNvPr id="27" name="Straight Connector 26"/>
        <xdr:cNvCxnSpPr/>
      </xdr:nvCxnSpPr>
      <xdr:spPr>
        <a:xfrm flipV="1">
          <a:off x="265864" y="6027440"/>
          <a:ext cx="2428142" cy="1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</xdr:row>
          <xdr:rowOff>219075</xdr:rowOff>
        </xdr:from>
        <xdr:to>
          <xdr:col>15</xdr:col>
          <xdr:colOff>114299</xdr:colOff>
          <xdr:row>3</xdr:row>
          <xdr:rowOff>266700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10" Type="http://schemas.openxmlformats.org/officeDocument/2006/relationships/comments" Target="../comments2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0" Type="http://schemas.openxmlformats.org/officeDocument/2006/relationships/ctrlProp" Target="../ctrlProps/ctrlProp23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30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9.xml"/><Relationship Id="rId5" Type="http://schemas.openxmlformats.org/officeDocument/2006/relationships/ctrlProp" Target="../ctrlProps/ctrlProp28.xml"/><Relationship Id="rId10" Type="http://schemas.openxmlformats.org/officeDocument/2006/relationships/comments" Target="../comments4.xml"/><Relationship Id="rId4" Type="http://schemas.openxmlformats.org/officeDocument/2006/relationships/ctrlProp" Target="../ctrlProps/ctrlProp27.xml"/><Relationship Id="rId9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AR52"/>
  <sheetViews>
    <sheetView showGridLines="0" tabSelected="1" view="pageBreakPreview" topLeftCell="A11" zoomScaleNormal="130" zoomScaleSheetLayoutView="100" workbookViewId="0">
      <selection activeCell="AJ31" sqref="AJ31"/>
    </sheetView>
  </sheetViews>
  <sheetFormatPr defaultColWidth="3.5703125" defaultRowHeight="21.75" customHeight="1"/>
  <cols>
    <col min="1" max="1" width="3.5703125" style="1"/>
    <col min="2" max="2" width="5" style="1" customWidth="1"/>
    <col min="3" max="15" width="3.5703125" style="1"/>
    <col min="16" max="17" width="1.140625" style="1" customWidth="1"/>
    <col min="18" max="18" width="2.42578125" style="1" customWidth="1"/>
    <col min="19" max="28" width="2.5703125" style="1" customWidth="1"/>
    <col min="29" max="32" width="3.5703125" style="1"/>
    <col min="33" max="33" width="10" style="1" customWidth="1"/>
    <col min="34" max="16384" width="3.5703125" style="1"/>
  </cols>
  <sheetData>
    <row r="1" spans="1:44" ht="21.75" customHeight="1">
      <c r="A1" s="14"/>
      <c r="B1" s="31"/>
      <c r="C1" s="31"/>
      <c r="D1" s="31"/>
      <c r="E1" s="31"/>
      <c r="F1" s="31"/>
      <c r="G1" s="31"/>
      <c r="H1" s="31"/>
      <c r="I1" s="31"/>
      <c r="J1" s="31"/>
      <c r="K1" s="210" t="s">
        <v>41</v>
      </c>
      <c r="L1" s="210"/>
      <c r="M1" s="210"/>
      <c r="N1" s="210"/>
      <c r="O1" s="210"/>
      <c r="P1" s="210"/>
      <c r="Q1" s="210"/>
      <c r="R1" s="210"/>
      <c r="S1" s="210"/>
      <c r="T1" s="31"/>
      <c r="U1" s="31"/>
      <c r="V1" s="34"/>
      <c r="W1" s="40" t="s">
        <v>14</v>
      </c>
      <c r="X1" s="48"/>
      <c r="Y1" s="48"/>
      <c r="Z1" s="15"/>
      <c r="AA1" s="15"/>
      <c r="AB1" s="112" t="s">
        <v>0</v>
      </c>
      <c r="AC1" s="112"/>
      <c r="AD1" s="112"/>
      <c r="AE1" s="112"/>
      <c r="AF1" s="112"/>
      <c r="AG1" s="113"/>
      <c r="AR1" s="1" t="s">
        <v>97</v>
      </c>
    </row>
    <row r="2" spans="1:44" ht="21.75" customHeight="1">
      <c r="A2" s="32"/>
      <c r="B2" s="33"/>
      <c r="C2" s="33"/>
      <c r="D2" s="33"/>
      <c r="E2" s="33"/>
      <c r="F2" s="33"/>
      <c r="G2" s="33"/>
      <c r="H2" s="33"/>
      <c r="I2" s="33"/>
      <c r="J2" s="33"/>
      <c r="K2" s="211"/>
      <c r="L2" s="211"/>
      <c r="M2" s="211"/>
      <c r="N2" s="211"/>
      <c r="O2" s="211"/>
      <c r="P2" s="211"/>
      <c r="Q2" s="211"/>
      <c r="R2" s="211"/>
      <c r="S2" s="211"/>
      <c r="T2" s="33"/>
      <c r="U2" s="33"/>
      <c r="V2" s="33"/>
      <c r="W2" s="114" t="s">
        <v>53</v>
      </c>
      <c r="X2" s="115"/>
      <c r="Y2" s="115"/>
      <c r="Z2" s="115"/>
      <c r="AA2" s="115"/>
      <c r="AB2" s="115"/>
      <c r="AC2" s="115"/>
      <c r="AD2" s="115"/>
      <c r="AE2" s="115"/>
      <c r="AF2" s="115"/>
      <c r="AG2" s="116"/>
      <c r="AQ2" s="2" t="s">
        <v>8</v>
      </c>
      <c r="AR2" s="1" t="s">
        <v>100</v>
      </c>
    </row>
    <row r="3" spans="1:44" ht="21.75" customHeight="1">
      <c r="A3" s="16" t="s">
        <v>15</v>
      </c>
      <c r="B3" s="17"/>
      <c r="C3" s="20" t="s">
        <v>104</v>
      </c>
      <c r="D3" s="20"/>
      <c r="E3" s="20"/>
      <c r="F3" s="20"/>
      <c r="G3" s="20"/>
      <c r="H3" s="20"/>
      <c r="I3" s="20"/>
      <c r="J3" s="20"/>
      <c r="K3" s="20"/>
      <c r="L3" s="18" t="s">
        <v>0</v>
      </c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8"/>
      <c r="X3" s="117"/>
      <c r="Y3" s="117"/>
      <c r="Z3" s="117"/>
      <c r="AA3" s="117"/>
      <c r="AB3" s="117"/>
      <c r="AC3" s="117"/>
      <c r="AD3" s="117"/>
      <c r="AE3" s="117"/>
      <c r="AF3" s="117"/>
      <c r="AG3" s="119"/>
      <c r="AR3" s="1" t="s">
        <v>101</v>
      </c>
    </row>
    <row r="4" spans="1:44" ht="5.0999999999999996" customHeight="1">
      <c r="A4" s="27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7"/>
      <c r="X4" s="28"/>
      <c r="Y4" s="28"/>
      <c r="Z4" s="28"/>
      <c r="AA4" s="28"/>
      <c r="AB4" s="28"/>
      <c r="AC4" s="28"/>
      <c r="AD4" s="28"/>
      <c r="AE4" s="28"/>
      <c r="AF4" s="28"/>
      <c r="AG4" s="29"/>
    </row>
    <row r="5" spans="1:44" ht="21.75" customHeight="1">
      <c r="A5" s="39" t="s">
        <v>21</v>
      </c>
      <c r="B5" s="17"/>
      <c r="C5" s="120" t="s">
        <v>0</v>
      </c>
      <c r="D5" s="120"/>
      <c r="E5" s="120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4" t="s">
        <v>22</v>
      </c>
      <c r="T5" s="124"/>
      <c r="U5" s="124"/>
      <c r="V5" s="121" t="s">
        <v>0</v>
      </c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2"/>
      <c r="AR5" s="1" t="s">
        <v>102</v>
      </c>
    </row>
    <row r="6" spans="1:44" ht="21.75" customHeight="1">
      <c r="A6" s="39" t="s">
        <v>23</v>
      </c>
      <c r="B6" s="17"/>
      <c r="C6" s="105" t="s">
        <v>105</v>
      </c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25" t="s">
        <v>24</v>
      </c>
      <c r="T6" s="125"/>
      <c r="U6" s="125"/>
      <c r="V6" s="105" t="s">
        <v>25</v>
      </c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6"/>
      <c r="AR6" s="1" t="s">
        <v>103</v>
      </c>
    </row>
    <row r="7" spans="1:44" ht="21.75" customHeight="1">
      <c r="A7" s="16" t="s">
        <v>82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9"/>
    </row>
    <row r="8" spans="1:44" ht="17.850000000000001" customHeight="1">
      <c r="A8" s="16"/>
      <c r="B8" s="37" t="s">
        <v>26</v>
      </c>
      <c r="C8" s="17"/>
      <c r="D8" s="17"/>
      <c r="E8" s="17"/>
      <c r="F8" s="17"/>
      <c r="G8" s="17"/>
      <c r="H8" s="17"/>
      <c r="I8" s="37" t="s">
        <v>27</v>
      </c>
      <c r="J8" s="17"/>
      <c r="K8" s="17"/>
      <c r="L8" s="17"/>
      <c r="M8" s="17"/>
      <c r="N8" s="17"/>
      <c r="O8" s="17"/>
      <c r="P8" s="17"/>
      <c r="Q8" s="17"/>
      <c r="R8" s="37" t="s">
        <v>28</v>
      </c>
      <c r="S8" s="17"/>
      <c r="T8" s="17"/>
      <c r="U8" s="17"/>
      <c r="V8" s="17"/>
      <c r="W8" s="17"/>
      <c r="X8" s="17"/>
      <c r="Y8" s="17"/>
      <c r="Z8" s="17"/>
      <c r="AA8" s="17"/>
      <c r="AB8" s="37" t="s">
        <v>29</v>
      </c>
      <c r="AC8" s="17"/>
      <c r="AD8" s="17"/>
      <c r="AE8" s="17"/>
      <c r="AF8" s="17"/>
      <c r="AG8" s="19"/>
    </row>
    <row r="9" spans="1:44" ht="17.850000000000001" customHeight="1">
      <c r="A9" s="16"/>
      <c r="B9" s="67" t="s">
        <v>30</v>
      </c>
      <c r="C9" s="17"/>
      <c r="D9" s="107" t="s">
        <v>0</v>
      </c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8"/>
    </row>
    <row r="10" spans="1:44" ht="17.850000000000001" customHeight="1">
      <c r="A10" s="39" t="s">
        <v>31</v>
      </c>
      <c r="B10" s="17"/>
      <c r="C10" s="109" t="s">
        <v>0</v>
      </c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10"/>
    </row>
    <row r="11" spans="1:44" ht="17.850000000000001" customHeight="1">
      <c r="A11" s="111" t="s">
        <v>0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22"/>
      <c r="AB11" s="38" t="s">
        <v>42</v>
      </c>
      <c r="AC11" s="20"/>
      <c r="AD11" s="20"/>
      <c r="AE11" s="20"/>
      <c r="AF11" s="20"/>
      <c r="AG11" s="24"/>
    </row>
    <row r="12" spans="1:44" ht="5.0999999999999996" customHeight="1">
      <c r="A12" s="129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6"/>
    </row>
    <row r="13" spans="1:44" ht="21.75" customHeight="1">
      <c r="A13" s="126" t="s">
        <v>38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6" t="s">
        <v>1</v>
      </c>
      <c r="AE13" s="127"/>
      <c r="AF13" s="127"/>
      <c r="AG13" s="128"/>
      <c r="AI13" s="72" t="s">
        <v>52</v>
      </c>
      <c r="AJ13" s="72"/>
      <c r="AK13" s="72"/>
      <c r="AL13" s="72"/>
      <c r="AM13" s="72"/>
      <c r="AN13" s="72"/>
      <c r="AO13" s="72"/>
      <c r="AP13" s="72"/>
      <c r="AQ13" s="72"/>
    </row>
    <row r="14" spans="1:44" ht="17.850000000000001" customHeight="1">
      <c r="A14" s="68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130" t="s">
        <v>0</v>
      </c>
      <c r="AE14" s="131"/>
      <c r="AF14" s="131"/>
      <c r="AG14" s="132"/>
      <c r="AI14" s="72" t="s">
        <v>51</v>
      </c>
      <c r="AJ14" s="72"/>
      <c r="AK14" s="72"/>
      <c r="AL14" s="72"/>
      <c r="AM14" s="72"/>
      <c r="AN14" s="72"/>
      <c r="AO14" s="72"/>
      <c r="AP14" s="72"/>
      <c r="AQ14" s="72"/>
    </row>
    <row r="15" spans="1:44" ht="17.850000000000001" customHeight="1">
      <c r="A15" s="68"/>
      <c r="B15" s="36" t="s">
        <v>0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69"/>
      <c r="AE15" s="70"/>
      <c r="AF15" s="70"/>
      <c r="AG15" s="71"/>
    </row>
    <row r="16" spans="1:44" ht="17.850000000000001" customHeight="1">
      <c r="A16" s="68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69"/>
      <c r="AE16" s="70"/>
      <c r="AF16" s="70"/>
      <c r="AG16" s="71"/>
      <c r="AI16" s="212" t="s">
        <v>109</v>
      </c>
    </row>
    <row r="17" spans="1:41" ht="17.850000000000001" customHeight="1">
      <c r="A17" s="68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69"/>
      <c r="AE17" s="70"/>
      <c r="AF17" s="70"/>
      <c r="AG17" s="71"/>
    </row>
    <row r="18" spans="1:41" ht="17.850000000000001" customHeight="1">
      <c r="A18" s="68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69"/>
      <c r="AE18" s="70"/>
      <c r="AF18" s="70"/>
      <c r="AG18" s="71"/>
    </row>
    <row r="19" spans="1:41" ht="17.850000000000001" customHeight="1">
      <c r="A19" s="35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69"/>
      <c r="AE19" s="70"/>
      <c r="AF19" s="70"/>
      <c r="AG19" s="71"/>
    </row>
    <row r="20" spans="1:41" ht="17.850000000000001" customHeight="1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130" t="s">
        <v>0</v>
      </c>
      <c r="AE20" s="131"/>
      <c r="AF20" s="131"/>
      <c r="AG20" s="132"/>
      <c r="AI20" s="2"/>
      <c r="AO20" s="2"/>
    </row>
    <row r="21" spans="1:41" ht="17.850000000000001" customHeight="1">
      <c r="A21" s="35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130" t="s">
        <v>0</v>
      </c>
      <c r="AE21" s="131"/>
      <c r="AF21" s="131"/>
      <c r="AG21" s="132"/>
      <c r="AI21" s="2"/>
      <c r="AO21" s="2"/>
    </row>
    <row r="22" spans="1:41" ht="17.850000000000001" customHeight="1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130" t="s">
        <v>0</v>
      </c>
      <c r="AE22" s="131"/>
      <c r="AF22" s="131"/>
      <c r="AG22" s="132"/>
    </row>
    <row r="23" spans="1:41" ht="21.75" customHeight="1">
      <c r="A23" s="133" t="s">
        <v>39</v>
      </c>
      <c r="B23" s="134"/>
      <c r="C23" s="134"/>
      <c r="D23" s="134"/>
      <c r="E23" s="134"/>
      <c r="F23" s="135" t="str">
        <f>"("&amp;BAHTTEXT(AD23)&amp;")"</f>
        <v>(ศูนย์บาทถ้วน)</v>
      </c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45"/>
      <c r="AB23" s="123" t="s">
        <v>40</v>
      </c>
      <c r="AC23" s="123"/>
      <c r="AD23" s="136">
        <f>SUM(AD14:AG22)</f>
        <v>0</v>
      </c>
      <c r="AE23" s="137"/>
      <c r="AF23" s="137"/>
      <c r="AG23" s="138"/>
    </row>
    <row r="24" spans="1:41" ht="5.0999999999999996" customHeight="1">
      <c r="A24" s="23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7"/>
      <c r="AE24" s="28"/>
      <c r="AF24" s="28"/>
      <c r="AG24" s="29"/>
    </row>
    <row r="25" spans="1:41" ht="21.75" customHeight="1">
      <c r="A25" s="126" t="s">
        <v>2</v>
      </c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6" t="s">
        <v>3</v>
      </c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8"/>
      <c r="AD25" s="126" t="s">
        <v>1</v>
      </c>
      <c r="AE25" s="127"/>
      <c r="AF25" s="127"/>
      <c r="AG25" s="128"/>
    </row>
    <row r="26" spans="1:41" ht="4.5" customHeight="1">
      <c r="A26" s="49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149"/>
      <c r="Q26" s="150"/>
      <c r="R26" s="1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1"/>
      <c r="AD26" s="52"/>
      <c r="AE26" s="53"/>
      <c r="AF26" s="53"/>
      <c r="AG26" s="54"/>
    </row>
    <row r="27" spans="1:41" ht="21" customHeight="1">
      <c r="A27" s="16"/>
      <c r="B27" s="160" t="s">
        <v>4</v>
      </c>
      <c r="C27" s="160"/>
      <c r="D27" s="160"/>
      <c r="E27" s="160"/>
      <c r="F27" s="160"/>
      <c r="G27" s="160"/>
      <c r="H27" s="105" t="s">
        <v>0</v>
      </c>
      <c r="I27" s="105"/>
      <c r="J27" s="105"/>
      <c r="K27" s="105"/>
      <c r="L27" s="105"/>
      <c r="M27" s="105"/>
      <c r="N27" s="105"/>
      <c r="O27" s="105"/>
      <c r="P27" s="151"/>
      <c r="Q27" s="152"/>
      <c r="R27" s="152"/>
      <c r="S27" s="55" t="s">
        <v>0</v>
      </c>
      <c r="T27" s="55" t="s">
        <v>0</v>
      </c>
      <c r="U27" s="55" t="s">
        <v>0</v>
      </c>
      <c r="V27" s="55" t="s">
        <v>0</v>
      </c>
      <c r="W27" s="55" t="s">
        <v>0</v>
      </c>
      <c r="X27" s="55" t="s">
        <v>0</v>
      </c>
      <c r="Y27" s="55" t="s">
        <v>0</v>
      </c>
      <c r="Z27" s="55" t="s">
        <v>0</v>
      </c>
      <c r="AA27" s="55" t="s">
        <v>0</v>
      </c>
      <c r="AB27" s="55" t="s">
        <v>0</v>
      </c>
      <c r="AC27" s="24" t="s">
        <v>0</v>
      </c>
      <c r="AD27" s="161"/>
      <c r="AE27" s="162"/>
      <c r="AF27" s="162"/>
      <c r="AG27" s="163"/>
    </row>
    <row r="28" spans="1:41" ht="21" customHeight="1">
      <c r="A28" s="16"/>
      <c r="B28" s="164" t="s">
        <v>5</v>
      </c>
      <c r="C28" s="164"/>
      <c r="D28" s="164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63"/>
      <c r="Q28" s="61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6"/>
      <c r="AD28" s="161"/>
      <c r="AE28" s="162"/>
      <c r="AF28" s="162"/>
      <c r="AG28" s="163"/>
    </row>
    <row r="29" spans="1:41" ht="21" customHeight="1">
      <c r="A29" s="16"/>
      <c r="B29" s="17" t="s">
        <v>19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6"/>
      <c r="Q29" s="17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6"/>
      <c r="AD29" s="154"/>
      <c r="AE29" s="155"/>
      <c r="AF29" s="155"/>
      <c r="AG29" s="156"/>
    </row>
    <row r="30" spans="1:41" ht="21" customHeight="1">
      <c r="A30" s="16"/>
      <c r="B30" s="20" t="s">
        <v>20</v>
      </c>
      <c r="C30" s="20"/>
      <c r="D30" s="145"/>
      <c r="E30" s="145"/>
      <c r="F30" s="145"/>
      <c r="G30" s="145"/>
      <c r="H30" s="145"/>
      <c r="I30" s="105" t="s">
        <v>6</v>
      </c>
      <c r="J30" s="105"/>
      <c r="K30" s="145"/>
      <c r="L30" s="145"/>
      <c r="M30" s="145"/>
      <c r="N30" s="145"/>
      <c r="O30" s="145"/>
      <c r="P30" s="64"/>
      <c r="Q30" s="30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6"/>
      <c r="AD30" s="154"/>
      <c r="AE30" s="155"/>
      <c r="AF30" s="155"/>
      <c r="AG30" s="156"/>
    </row>
    <row r="31" spans="1:41" ht="21" customHeight="1">
      <c r="A31" s="25"/>
      <c r="B31" s="26" t="s">
        <v>5</v>
      </c>
      <c r="C31" s="26"/>
      <c r="D31" s="26"/>
      <c r="E31" s="146" t="s">
        <v>0</v>
      </c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65"/>
      <c r="Q31" s="62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8"/>
      <c r="AD31" s="157"/>
      <c r="AE31" s="158"/>
      <c r="AF31" s="158"/>
      <c r="AG31" s="159"/>
    </row>
    <row r="32" spans="1:41" s="103" customFormat="1" ht="20.100000000000001" customHeight="1">
      <c r="A32" s="100" t="s">
        <v>7</v>
      </c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2"/>
    </row>
    <row r="33" spans="1:33" s="103" customFormat="1" ht="18" customHeight="1">
      <c r="A33" s="100"/>
      <c r="B33" s="101"/>
      <c r="C33" s="104" t="s">
        <v>8</v>
      </c>
      <c r="D33" s="101" t="s">
        <v>9</v>
      </c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2"/>
    </row>
    <row r="34" spans="1:33" s="103" customFormat="1" ht="18" customHeight="1">
      <c r="A34" s="100"/>
      <c r="B34" s="101"/>
      <c r="C34" s="104" t="s">
        <v>10</v>
      </c>
      <c r="D34" s="101" t="s">
        <v>83</v>
      </c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2"/>
    </row>
    <row r="35" spans="1:33" s="103" customFormat="1" ht="18" customHeight="1">
      <c r="A35" s="100" t="s">
        <v>84</v>
      </c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2"/>
    </row>
    <row r="36" spans="1:33" s="103" customFormat="1" ht="18" customHeight="1">
      <c r="A36" s="100"/>
      <c r="B36" s="101"/>
      <c r="C36" s="104" t="s">
        <v>11</v>
      </c>
      <c r="D36" s="101" t="s">
        <v>44</v>
      </c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2"/>
    </row>
    <row r="37" spans="1:33" s="103" customFormat="1" ht="18" customHeight="1">
      <c r="A37" s="100" t="s">
        <v>77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2"/>
    </row>
    <row r="38" spans="1:33" s="103" customFormat="1" ht="18" customHeight="1">
      <c r="A38" s="100" t="s">
        <v>78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2"/>
    </row>
    <row r="39" spans="1:33" s="103" customFormat="1" ht="18" customHeight="1">
      <c r="A39" s="100"/>
      <c r="B39" s="101"/>
      <c r="C39" s="101" t="s">
        <v>85</v>
      </c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2"/>
    </row>
    <row r="40" spans="1:33" s="103" customFormat="1" ht="18" customHeight="1">
      <c r="A40" s="100" t="s">
        <v>45</v>
      </c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2"/>
    </row>
    <row r="41" spans="1:33" s="103" customFormat="1" ht="18" customHeight="1">
      <c r="A41" s="100"/>
      <c r="B41" s="101"/>
      <c r="C41" s="104" t="s">
        <v>12</v>
      </c>
      <c r="D41" s="101" t="s">
        <v>46</v>
      </c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2"/>
    </row>
    <row r="42" spans="1:33" s="103" customFormat="1" ht="18" customHeight="1">
      <c r="A42" s="100" t="s">
        <v>47</v>
      </c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2"/>
    </row>
    <row r="43" spans="1:33" s="103" customFormat="1" ht="18" customHeight="1">
      <c r="A43" s="100"/>
      <c r="B43" s="101"/>
      <c r="C43" s="104" t="s">
        <v>13</v>
      </c>
      <c r="D43" s="101" t="s">
        <v>48</v>
      </c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2"/>
    </row>
    <row r="44" spans="1:33" s="103" customFormat="1" ht="18" customHeight="1">
      <c r="A44" s="100" t="s">
        <v>49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2"/>
    </row>
    <row r="45" spans="1:33" s="103" customFormat="1" ht="18" customHeight="1">
      <c r="A45" s="100" t="s">
        <v>50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2"/>
    </row>
    <row r="46" spans="1:33" ht="24.95" customHeight="1">
      <c r="A46" s="129" t="s">
        <v>16</v>
      </c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7" t="s">
        <v>17</v>
      </c>
      <c r="P46" s="17"/>
      <c r="Q46" s="17"/>
      <c r="R46" s="17"/>
      <c r="S46" s="17" t="s">
        <v>0</v>
      </c>
      <c r="T46" s="105" t="s">
        <v>18</v>
      </c>
      <c r="U46" s="105"/>
      <c r="V46" s="145" t="s">
        <v>0</v>
      </c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53"/>
    </row>
    <row r="47" spans="1:33" ht="8.1" customHeight="1">
      <c r="A47" s="139" t="s">
        <v>54</v>
      </c>
      <c r="B47" s="140"/>
      <c r="C47" s="140"/>
      <c r="D47" s="140"/>
      <c r="E47" s="140"/>
      <c r="F47" s="140"/>
      <c r="G47" s="140"/>
      <c r="H47" s="140"/>
      <c r="I47" s="140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2"/>
    </row>
    <row r="48" spans="1:33" ht="8.1" customHeight="1">
      <c r="A48" s="141"/>
      <c r="B48" s="142"/>
      <c r="C48" s="142"/>
      <c r="D48" s="142"/>
      <c r="E48" s="142"/>
      <c r="F48" s="142"/>
      <c r="G48" s="142"/>
      <c r="H48" s="142"/>
      <c r="I48" s="142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4"/>
    </row>
    <row r="49" spans="1:43" s="6" customFormat="1" ht="20.25" customHeight="1">
      <c r="A49" s="3" t="s">
        <v>43</v>
      </c>
      <c r="B49" s="3"/>
      <c r="C49" s="3"/>
      <c r="D49" s="3"/>
      <c r="E49" s="3"/>
      <c r="F49" s="4"/>
      <c r="G49" s="4"/>
      <c r="H49" s="4"/>
      <c r="I49" s="4"/>
      <c r="J49" s="4"/>
      <c r="K49" s="4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</row>
    <row r="50" spans="1:43" s="10" customFormat="1" ht="9.9499999999999993" customHeight="1">
      <c r="A50" s="8" t="s">
        <v>0</v>
      </c>
      <c r="B50" s="9" t="s">
        <v>32</v>
      </c>
      <c r="C50" s="9" t="s">
        <v>33</v>
      </c>
      <c r="E50" s="9"/>
      <c r="G50" s="9"/>
      <c r="K50" s="9"/>
      <c r="L50" s="9" t="s">
        <v>34</v>
      </c>
      <c r="M50" s="9" t="s">
        <v>33</v>
      </c>
      <c r="O50" s="143"/>
      <c r="P50" s="143"/>
      <c r="Q50" s="143"/>
      <c r="R50" s="143"/>
      <c r="S50" s="143"/>
      <c r="V50" s="11"/>
      <c r="W50" s="10" t="s">
        <v>35</v>
      </c>
      <c r="Z50" s="11"/>
      <c r="AA50" s="11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</row>
    <row r="51" spans="1:43" s="10" customFormat="1" ht="9.9499999999999993" customHeight="1">
      <c r="A51" s="9"/>
      <c r="B51" s="9" t="s">
        <v>36</v>
      </c>
      <c r="C51" s="9" t="s">
        <v>33</v>
      </c>
      <c r="D51" s="9"/>
      <c r="E51" s="9"/>
      <c r="F51" s="9"/>
      <c r="G51" s="9"/>
      <c r="K51" s="9"/>
      <c r="L51" s="144" t="s">
        <v>37</v>
      </c>
      <c r="M51" s="144"/>
      <c r="V51" s="11"/>
      <c r="W51" s="10" t="s">
        <v>35</v>
      </c>
      <c r="Z51" s="11"/>
      <c r="AA51" s="11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</row>
    <row r="52" spans="1:43" s="13" customFormat="1" ht="21.75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</row>
  </sheetData>
  <mergeCells count="51">
    <mergeCell ref="P26:R27"/>
    <mergeCell ref="D46:N46"/>
    <mergeCell ref="V46:AG46"/>
    <mergeCell ref="AD29:AG31"/>
    <mergeCell ref="B27:G27"/>
    <mergeCell ref="H27:O27"/>
    <mergeCell ref="AD27:AG28"/>
    <mergeCell ref="B28:D28"/>
    <mergeCell ref="E28:O28"/>
    <mergeCell ref="R28:AC28"/>
    <mergeCell ref="A47:I48"/>
    <mergeCell ref="O50:S50"/>
    <mergeCell ref="L51:M51"/>
    <mergeCell ref="T46:U46"/>
    <mergeCell ref="R29:AC29"/>
    <mergeCell ref="D30:H30"/>
    <mergeCell ref="I30:J30"/>
    <mergeCell ref="K30:O30"/>
    <mergeCell ref="R30:AC30"/>
    <mergeCell ref="E31:O31"/>
    <mergeCell ref="R31:AC31"/>
    <mergeCell ref="A46:C46"/>
    <mergeCell ref="A25:O25"/>
    <mergeCell ref="AD25:AG25"/>
    <mergeCell ref="A12:AG12"/>
    <mergeCell ref="A13:AC13"/>
    <mergeCell ref="AD13:AG13"/>
    <mergeCell ref="AD14:AG14"/>
    <mergeCell ref="AD20:AG20"/>
    <mergeCell ref="AD21:AG21"/>
    <mergeCell ref="AD22:AG22"/>
    <mergeCell ref="A23:E23"/>
    <mergeCell ref="F23:Z23"/>
    <mergeCell ref="AB23:AC23"/>
    <mergeCell ref="AD23:AG23"/>
    <mergeCell ref="P25:AC25"/>
    <mergeCell ref="V6:AG6"/>
    <mergeCell ref="D9:AG9"/>
    <mergeCell ref="C10:AG10"/>
    <mergeCell ref="A11:Z11"/>
    <mergeCell ref="AB1:AG1"/>
    <mergeCell ref="W2:AG2"/>
    <mergeCell ref="M3:V3"/>
    <mergeCell ref="W3:AG3"/>
    <mergeCell ref="C5:E5"/>
    <mergeCell ref="V5:AG5"/>
    <mergeCell ref="F5:R5"/>
    <mergeCell ref="K1:S2"/>
    <mergeCell ref="S5:U5"/>
    <mergeCell ref="S6:U6"/>
    <mergeCell ref="C6:R6"/>
  </mergeCells>
  <dataValidations count="1">
    <dataValidation type="list" allowBlank="1" showInputMessage="1" showErrorMessage="1" sqref="C5">
      <formula1>"นาย, นาง, นางสาว, ว่าที่ ร.ต., ว่าที่ ร.ต.หญิง"</formula1>
    </dataValidation>
  </dataValidations>
  <pageMargins left="0.31496062992125984" right="0.19685039370078741" top="0.31496062992125984" bottom="0" header="0.31496062992125984" footer="0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0</xdr:col>
                    <xdr:colOff>19050</xdr:colOff>
                    <xdr:row>25</xdr:row>
                    <xdr:rowOff>247650</xdr:rowOff>
                  </from>
                  <to>
                    <xdr:col>0</xdr:col>
                    <xdr:colOff>257175</xdr:colOff>
                    <xdr:row>27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0</xdr:col>
                    <xdr:colOff>9525</xdr:colOff>
                    <xdr:row>27</xdr:row>
                    <xdr:rowOff>247650</xdr:rowOff>
                  </from>
                  <to>
                    <xdr:col>0</xdr:col>
                    <xdr:colOff>247650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0</xdr:col>
                    <xdr:colOff>47625</xdr:colOff>
                    <xdr:row>6</xdr:row>
                    <xdr:rowOff>209550</xdr:rowOff>
                  </from>
                  <to>
                    <xdr:col>1</xdr:col>
                    <xdr:colOff>9525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7</xdr:col>
                    <xdr:colOff>28575</xdr:colOff>
                    <xdr:row>6</xdr:row>
                    <xdr:rowOff>209550</xdr:rowOff>
                  </from>
                  <to>
                    <xdr:col>8</xdr:col>
                    <xdr:colOff>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14</xdr:col>
                    <xdr:colOff>47625</xdr:colOff>
                    <xdr:row>6</xdr:row>
                    <xdr:rowOff>200025</xdr:rowOff>
                  </from>
                  <to>
                    <xdr:col>15</xdr:col>
                    <xdr:colOff>9525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25</xdr:col>
                    <xdr:colOff>38100</xdr:colOff>
                    <xdr:row>6</xdr:row>
                    <xdr:rowOff>209550</xdr:rowOff>
                  </from>
                  <to>
                    <xdr:col>26</xdr:col>
                    <xdr:colOff>76200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0</xdr:col>
                    <xdr:colOff>47625</xdr:colOff>
                    <xdr:row>7</xdr:row>
                    <xdr:rowOff>209550</xdr:rowOff>
                  </from>
                  <to>
                    <xdr:col>1</xdr:col>
                    <xdr:colOff>9525</xdr:colOff>
                    <xdr:row>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0</xdr:col>
                    <xdr:colOff>38100</xdr:colOff>
                    <xdr:row>48</xdr:row>
                    <xdr:rowOff>190500</xdr:rowOff>
                  </from>
                  <to>
                    <xdr:col>0</xdr:col>
                    <xdr:colOff>219075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0</xdr:col>
                    <xdr:colOff>38100</xdr:colOff>
                    <xdr:row>49</xdr:row>
                    <xdr:rowOff>95250</xdr:rowOff>
                  </from>
                  <to>
                    <xdr:col>0</xdr:col>
                    <xdr:colOff>266700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10</xdr:col>
                    <xdr:colOff>47625</xdr:colOff>
                    <xdr:row>48</xdr:row>
                    <xdr:rowOff>200025</xdr:rowOff>
                  </from>
                  <to>
                    <xdr:col>11</xdr:col>
                    <xdr:colOff>0</xdr:colOff>
                    <xdr:row>50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AK38"/>
  <sheetViews>
    <sheetView showGridLines="0" view="pageBreakPreview" topLeftCell="A10" zoomScale="110" zoomScaleNormal="140" zoomScaleSheetLayoutView="110" workbookViewId="0">
      <selection activeCell="AJ31" sqref="AJ31"/>
    </sheetView>
  </sheetViews>
  <sheetFormatPr defaultColWidth="3.5703125" defaultRowHeight="21.75" customHeight="1"/>
  <cols>
    <col min="1" max="2" width="3.5703125" style="1"/>
    <col min="3" max="3" width="4.42578125" style="1" customWidth="1"/>
    <col min="4" max="14" width="3.5703125" style="1"/>
    <col min="15" max="15" width="2.140625" style="1" customWidth="1"/>
    <col min="16" max="16" width="3" style="1" customWidth="1"/>
    <col min="17" max="25" width="2.140625" style="1" customWidth="1"/>
    <col min="26" max="32" width="3.5703125" style="1"/>
    <col min="33" max="33" width="5.42578125" style="1" customWidth="1"/>
    <col min="34" max="16384" width="3.5703125" style="1"/>
  </cols>
  <sheetData>
    <row r="1" spans="1:37" ht="21.75" customHeight="1">
      <c r="A1" s="169" t="s">
        <v>76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</row>
    <row r="2" spans="1:37" ht="27.95" customHeight="1">
      <c r="A2" s="14" t="s">
        <v>55</v>
      </c>
      <c r="B2" s="15"/>
      <c r="C2" s="170" t="s">
        <v>104</v>
      </c>
      <c r="D2" s="170"/>
      <c r="E2" s="170"/>
      <c r="F2" s="170"/>
      <c r="G2" s="170"/>
      <c r="H2" s="170"/>
      <c r="I2" s="170"/>
      <c r="J2" s="170"/>
      <c r="K2" s="170"/>
      <c r="L2" s="15"/>
      <c r="M2" s="15"/>
      <c r="N2" s="15"/>
      <c r="O2" s="171" t="s">
        <v>58</v>
      </c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3"/>
      <c r="AJ2" s="76" t="s">
        <v>97</v>
      </c>
    </row>
    <row r="3" spans="1:37" ht="21.75" customHeight="1">
      <c r="A3" s="16" t="s">
        <v>56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6" t="s">
        <v>80</v>
      </c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9"/>
    </row>
    <row r="4" spans="1:37" ht="21.75" customHeight="1">
      <c r="A4" s="16"/>
      <c r="B4" s="36" t="s">
        <v>57</v>
      </c>
      <c r="C4" s="17"/>
      <c r="D4" s="17"/>
      <c r="E4" s="17"/>
      <c r="F4" s="17"/>
      <c r="G4" s="17"/>
      <c r="H4" s="17"/>
      <c r="I4" s="17"/>
      <c r="J4" s="174">
        <f>'สัญญาการยืมเงิน (หน้า)'!AD27</f>
        <v>0</v>
      </c>
      <c r="K4" s="174"/>
      <c r="L4" s="174"/>
      <c r="M4" s="174"/>
      <c r="N4" s="17" t="s">
        <v>59</v>
      </c>
      <c r="O4" s="16"/>
      <c r="Q4" s="36" t="s">
        <v>57</v>
      </c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4">
        <f>J4</f>
        <v>0</v>
      </c>
      <c r="AD4" s="174"/>
      <c r="AE4" s="174"/>
      <c r="AF4" s="174"/>
      <c r="AG4" s="19" t="s">
        <v>59</v>
      </c>
      <c r="AI4" s="2" t="s">
        <v>8</v>
      </c>
      <c r="AJ4" s="1" t="s">
        <v>86</v>
      </c>
    </row>
    <row r="5" spans="1:37" ht="21.75" customHeight="1">
      <c r="A5" s="16"/>
      <c r="B5" s="166" t="str">
        <f>"("&amp;BAHTTEXT(J4)&amp;")"</f>
        <v>(ศูนย์บาทถ้วน)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7"/>
      <c r="O5" s="16"/>
      <c r="Q5" s="168" t="str">
        <f>"("&amp;BAHTTEXT(AC4)&amp;")"</f>
        <v>(ศูนย์บาทถ้วน)</v>
      </c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99"/>
      <c r="AJ5" s="1" t="s">
        <v>87</v>
      </c>
    </row>
    <row r="6" spans="1:37" ht="21.75" customHeight="1">
      <c r="A6" s="16"/>
      <c r="B6" s="17" t="s">
        <v>60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6"/>
      <c r="Q6" s="17" t="s">
        <v>60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9"/>
      <c r="AJ6" s="1" t="s">
        <v>88</v>
      </c>
    </row>
    <row r="7" spans="1:37" ht="21.75" customHeight="1">
      <c r="A7" s="16"/>
      <c r="B7" s="17" t="s">
        <v>20</v>
      </c>
      <c r="C7" s="17"/>
      <c r="D7" s="175">
        <f>'สัญญาการยืมเงิน (หน้า)'!D30</f>
        <v>0</v>
      </c>
      <c r="E7" s="175"/>
      <c r="F7" s="175"/>
      <c r="G7" s="175"/>
      <c r="H7" s="17" t="s">
        <v>6</v>
      </c>
      <c r="I7" s="17"/>
      <c r="J7" s="175">
        <f>'สัญญาการยืมเงิน (หน้า)'!K30</f>
        <v>0</v>
      </c>
      <c r="K7" s="175"/>
      <c r="L7" s="175"/>
      <c r="M7" s="175"/>
      <c r="N7" s="176"/>
      <c r="O7" s="16"/>
      <c r="Q7" s="17" t="s">
        <v>20</v>
      </c>
      <c r="R7" s="17"/>
      <c r="S7" s="17"/>
      <c r="T7" s="17"/>
      <c r="U7" s="175">
        <f>D7</f>
        <v>0</v>
      </c>
      <c r="V7" s="175"/>
      <c r="W7" s="175"/>
      <c r="X7" s="175"/>
      <c r="Y7" s="175"/>
      <c r="Z7" s="175"/>
      <c r="AA7" s="17" t="s">
        <v>6</v>
      </c>
      <c r="AB7" s="17"/>
      <c r="AC7" s="175">
        <f>J7</f>
        <v>0</v>
      </c>
      <c r="AD7" s="175"/>
      <c r="AE7" s="175"/>
      <c r="AF7" s="175"/>
      <c r="AG7" s="176"/>
      <c r="AJ7" s="1" t="s">
        <v>0</v>
      </c>
    </row>
    <row r="8" spans="1:37" ht="21.75" customHeight="1">
      <c r="A8" s="16"/>
      <c r="B8" s="46" t="s">
        <v>61</v>
      </c>
      <c r="C8" s="98"/>
      <c r="D8" s="177">
        <f>'สัญญาการยืมเงิน (หน้า)'!AD29</f>
        <v>0</v>
      </c>
      <c r="E8" s="178"/>
      <c r="F8" s="178"/>
      <c r="G8" s="178"/>
      <c r="H8" s="178"/>
      <c r="I8" s="178"/>
      <c r="J8" s="178"/>
      <c r="K8" s="178"/>
      <c r="L8" s="178" t="s">
        <v>59</v>
      </c>
      <c r="M8" s="178"/>
      <c r="N8" s="99"/>
      <c r="O8" s="16"/>
      <c r="Q8" s="46" t="s">
        <v>61</v>
      </c>
      <c r="R8" s="98"/>
      <c r="S8" s="98"/>
      <c r="T8" s="98"/>
      <c r="U8" s="98"/>
      <c r="V8" s="98"/>
      <c r="W8" s="98"/>
      <c r="X8" s="98"/>
      <c r="Y8" s="177">
        <f>D8</f>
        <v>0</v>
      </c>
      <c r="Z8" s="178"/>
      <c r="AA8" s="178"/>
      <c r="AB8" s="178"/>
      <c r="AC8" s="178"/>
      <c r="AD8" s="178"/>
      <c r="AE8" s="98" t="s">
        <v>0</v>
      </c>
      <c r="AF8" s="98" t="s">
        <v>59</v>
      </c>
      <c r="AG8" s="99"/>
      <c r="AI8" s="2" t="s">
        <v>10</v>
      </c>
      <c r="AJ8" s="1" t="s">
        <v>89</v>
      </c>
    </row>
    <row r="9" spans="1:37" ht="21.75" customHeight="1">
      <c r="A9" s="16"/>
      <c r="B9" s="166" t="str">
        <f>"("&amp;BAHTTEXT(D8)&amp;")"</f>
        <v>(ศูนย์บาทถ้วน)</v>
      </c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7"/>
      <c r="O9" s="16"/>
      <c r="Q9" s="168" t="str">
        <f>"("&amp;BAHTTEXT(Y8)&amp;")"</f>
        <v>(ศูนย์บาทถ้วน)</v>
      </c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99"/>
      <c r="AJ9" s="1" t="s">
        <v>90</v>
      </c>
    </row>
    <row r="10" spans="1:37" ht="21.75" customHeight="1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6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9"/>
      <c r="AJ10" s="74">
        <v>2.1</v>
      </c>
      <c r="AK10" s="1" t="s">
        <v>91</v>
      </c>
    </row>
    <row r="11" spans="1:37" ht="21.75" customHeight="1">
      <c r="A11" s="16" t="s">
        <v>16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6"/>
      <c r="P11" s="17" t="s">
        <v>16</v>
      </c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9"/>
      <c r="AJ11" s="75" t="s">
        <v>92</v>
      </c>
      <c r="AK11" s="1" t="s">
        <v>94</v>
      </c>
    </row>
    <row r="12" spans="1:37" ht="21.75" customHeight="1">
      <c r="A12" s="16"/>
      <c r="B12" s="20" t="s">
        <v>62</v>
      </c>
      <c r="C12" s="105" t="s">
        <v>106</v>
      </c>
      <c r="D12" s="105"/>
      <c r="E12" s="105"/>
      <c r="F12" s="105"/>
      <c r="G12" s="105"/>
      <c r="H12" s="105"/>
      <c r="I12" s="105"/>
      <c r="J12" s="105"/>
      <c r="K12" s="105"/>
      <c r="L12" s="105"/>
      <c r="M12" s="73" t="s">
        <v>79</v>
      </c>
      <c r="N12" s="17"/>
      <c r="O12" s="16"/>
      <c r="P12" s="17"/>
      <c r="Q12" s="20" t="s">
        <v>62</v>
      </c>
      <c r="R12" s="105" t="s">
        <v>107</v>
      </c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81" t="s">
        <v>79</v>
      </c>
      <c r="AG12" s="19"/>
      <c r="AJ12" s="2" t="s">
        <v>93</v>
      </c>
      <c r="AK12" s="1" t="s">
        <v>95</v>
      </c>
    </row>
    <row r="13" spans="1:37" ht="21.75" customHeight="1">
      <c r="A13" s="16" t="s">
        <v>22</v>
      </c>
      <c r="B13" s="17"/>
      <c r="C13" s="17" t="s">
        <v>108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6"/>
      <c r="P13" s="17" t="s">
        <v>22</v>
      </c>
      <c r="Q13" s="17"/>
      <c r="R13" s="17"/>
      <c r="S13" s="17"/>
      <c r="T13" s="17" t="s">
        <v>104</v>
      </c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9"/>
      <c r="AK13" s="1" t="s">
        <v>96</v>
      </c>
    </row>
    <row r="14" spans="1:37" ht="27" customHeight="1">
      <c r="A14" s="25" t="s">
        <v>18</v>
      </c>
      <c r="B14" s="26"/>
      <c r="C14" s="147"/>
      <c r="D14" s="147"/>
      <c r="E14" s="147"/>
      <c r="F14" s="147"/>
      <c r="G14" s="147"/>
      <c r="H14" s="147"/>
      <c r="I14" s="147"/>
      <c r="J14" s="147"/>
      <c r="K14" s="147"/>
      <c r="L14" s="26"/>
      <c r="M14" s="26"/>
      <c r="N14" s="26"/>
      <c r="O14" s="25" t="s">
        <v>18</v>
      </c>
      <c r="P14" s="25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47"/>
      <c r="AI14" s="2" t="s">
        <v>11</v>
      </c>
      <c r="AJ14" s="1" t="s">
        <v>98</v>
      </c>
    </row>
    <row r="15" spans="1:37" ht="21.75" customHeight="1">
      <c r="A15" s="203" t="s">
        <v>63</v>
      </c>
      <c r="B15" s="204"/>
      <c r="C15" s="204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4"/>
      <c r="AC15" s="204"/>
      <c r="AD15" s="204"/>
      <c r="AE15" s="204"/>
      <c r="AF15" s="204"/>
      <c r="AG15" s="205"/>
      <c r="AJ15" s="1" t="s">
        <v>99</v>
      </c>
    </row>
    <row r="16" spans="1:37" ht="21.75" customHeight="1">
      <c r="A16" s="206"/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8"/>
    </row>
    <row r="17" spans="1:33" ht="21.75" customHeight="1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60"/>
    </row>
    <row r="18" spans="1:33" ht="3" customHeight="1">
      <c r="A18" s="58"/>
      <c r="B18" s="160" t="s">
        <v>64</v>
      </c>
      <c r="C18" s="160"/>
      <c r="D18" s="160"/>
      <c r="E18" s="160"/>
      <c r="F18" s="160"/>
      <c r="G18" s="160"/>
      <c r="H18" s="202" t="str">
        <f>'สัญญาการยืมเงิน (หน้า)'!H27:O27</f>
        <v xml:space="preserve"> </v>
      </c>
      <c r="I18" s="202"/>
      <c r="J18" s="202"/>
      <c r="K18" s="202"/>
      <c r="L18" s="202"/>
      <c r="M18" s="202"/>
      <c r="N18" s="209" t="s">
        <v>14</v>
      </c>
      <c r="O18" s="209"/>
      <c r="P18" s="200" t="str">
        <f>'สัญญาการยืมเงิน (หน้า)'!S27</f>
        <v xml:space="preserve"> </v>
      </c>
      <c r="Q18" s="200" t="str">
        <f>'สัญญาการยืมเงิน (หน้า)'!T27</f>
        <v xml:space="preserve"> </v>
      </c>
      <c r="R18" s="200" t="str">
        <f>'สัญญาการยืมเงิน (หน้า)'!U27</f>
        <v xml:space="preserve"> </v>
      </c>
      <c r="S18" s="200" t="str">
        <f>'สัญญาการยืมเงิน (หน้า)'!V27</f>
        <v xml:space="preserve"> </v>
      </c>
      <c r="T18" s="200" t="str">
        <f>'สัญญาการยืมเงิน (หน้า)'!W27</f>
        <v xml:space="preserve"> </v>
      </c>
      <c r="U18" s="200" t="str">
        <f>'สัญญาการยืมเงิน (หน้า)'!X27</f>
        <v xml:space="preserve"> </v>
      </c>
      <c r="V18" s="200" t="str">
        <f>'สัญญาการยืมเงิน (หน้า)'!Y27</f>
        <v xml:space="preserve"> </v>
      </c>
      <c r="W18" s="200" t="str">
        <f>'สัญญาการยืมเงิน (หน้า)'!Z27</f>
        <v xml:space="preserve"> </v>
      </c>
      <c r="X18" s="200" t="str">
        <f>'สัญญาการยืมเงิน (หน้า)'!AA27</f>
        <v xml:space="preserve"> </v>
      </c>
      <c r="Y18" s="200" t="str">
        <f>'สัญญาการยืมเงิน (หน้า)'!AB27</f>
        <v xml:space="preserve"> </v>
      </c>
      <c r="Z18" s="105" t="s">
        <v>61</v>
      </c>
      <c r="AA18" s="105"/>
      <c r="AB18" s="174">
        <f>'สัญญาการยืมเงิน (หน้า)'!AD27</f>
        <v>0</v>
      </c>
      <c r="AC18" s="174"/>
      <c r="AD18" s="174"/>
      <c r="AE18" s="174"/>
      <c r="AF18" s="174"/>
      <c r="AG18" s="106" t="s">
        <v>59</v>
      </c>
    </row>
    <row r="19" spans="1:33" ht="12.75" customHeight="1">
      <c r="A19" s="16"/>
      <c r="B19" s="160"/>
      <c r="C19" s="160"/>
      <c r="D19" s="160"/>
      <c r="E19" s="160"/>
      <c r="F19" s="160"/>
      <c r="G19" s="160"/>
      <c r="H19" s="202"/>
      <c r="I19" s="202"/>
      <c r="J19" s="202"/>
      <c r="K19" s="202"/>
      <c r="L19" s="202"/>
      <c r="M19" s="202"/>
      <c r="N19" s="209"/>
      <c r="O19" s="209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105"/>
      <c r="AA19" s="105"/>
      <c r="AB19" s="174"/>
      <c r="AC19" s="174"/>
      <c r="AD19" s="174"/>
      <c r="AE19" s="174"/>
      <c r="AF19" s="174"/>
      <c r="AG19" s="106"/>
    </row>
    <row r="20" spans="1:33" ht="3" customHeight="1">
      <c r="A20" s="16"/>
      <c r="B20" s="160"/>
      <c r="C20" s="160"/>
      <c r="D20" s="160"/>
      <c r="E20" s="160"/>
      <c r="F20" s="160"/>
      <c r="G20" s="160"/>
      <c r="H20" s="56"/>
      <c r="I20" s="56"/>
      <c r="J20" s="56"/>
      <c r="K20" s="56"/>
      <c r="L20" s="56"/>
      <c r="M20" s="56"/>
      <c r="N20" s="209"/>
      <c r="O20" s="209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105"/>
      <c r="AA20" s="105"/>
      <c r="AB20" s="174"/>
      <c r="AC20" s="174"/>
      <c r="AD20" s="174"/>
      <c r="AE20" s="174"/>
      <c r="AF20" s="174"/>
      <c r="AG20" s="106"/>
    </row>
    <row r="21" spans="1:33" ht="21.75" customHeight="1">
      <c r="A21" s="16"/>
      <c r="B21" s="17" t="s">
        <v>65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9"/>
    </row>
    <row r="22" spans="1:33" ht="8.25" customHeight="1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9"/>
    </row>
    <row r="23" spans="1:33" ht="27.95" customHeight="1">
      <c r="A23" s="16" t="s">
        <v>16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 t="s">
        <v>66</v>
      </c>
      <c r="M23" s="17"/>
      <c r="N23" s="17"/>
      <c r="O23" s="17"/>
      <c r="P23" s="17" t="s">
        <v>0</v>
      </c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05"/>
      <c r="AF23" s="105"/>
      <c r="AG23" s="106"/>
    </row>
    <row r="24" spans="1:33" ht="21.75" customHeight="1">
      <c r="A24" s="16" t="s">
        <v>18</v>
      </c>
      <c r="B24" s="17"/>
      <c r="C24" s="105"/>
      <c r="D24" s="105"/>
      <c r="E24" s="105"/>
      <c r="F24" s="105"/>
      <c r="G24" s="105"/>
      <c r="H24" s="105"/>
      <c r="I24" s="105"/>
      <c r="J24" s="105"/>
      <c r="K24" s="105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9"/>
    </row>
    <row r="25" spans="1:33" ht="21.75" customHeight="1">
      <c r="A25" s="25"/>
      <c r="B25" s="26"/>
      <c r="C25" s="86"/>
      <c r="D25" s="86"/>
      <c r="E25" s="86"/>
      <c r="F25" s="86"/>
      <c r="G25" s="86"/>
      <c r="H25" s="86"/>
      <c r="I25" s="86"/>
      <c r="J25" s="86"/>
      <c r="K25" s="8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47"/>
    </row>
    <row r="26" spans="1:33" ht="21.75" customHeight="1">
      <c r="A26" s="179" t="s">
        <v>67</v>
      </c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81"/>
    </row>
    <row r="27" spans="1:33" ht="8.1" customHeight="1">
      <c r="A27" s="182"/>
      <c r="B27" s="183"/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4"/>
    </row>
    <row r="28" spans="1:33" ht="21.75" customHeight="1">
      <c r="A28" s="185" t="s">
        <v>68</v>
      </c>
      <c r="B28" s="185"/>
      <c r="C28" s="185"/>
      <c r="D28" s="186" t="s">
        <v>73</v>
      </c>
      <c r="E28" s="187"/>
      <c r="F28" s="187"/>
      <c r="G28" s="187"/>
      <c r="H28" s="188"/>
      <c r="I28" s="186" t="s">
        <v>1</v>
      </c>
      <c r="J28" s="187"/>
      <c r="K28" s="187"/>
      <c r="L28" s="188"/>
      <c r="M28" s="186" t="s">
        <v>72</v>
      </c>
      <c r="N28" s="187"/>
      <c r="O28" s="187"/>
      <c r="P28" s="188"/>
      <c r="Q28" s="186" t="s">
        <v>71</v>
      </c>
      <c r="R28" s="187"/>
      <c r="S28" s="187"/>
      <c r="T28" s="187"/>
      <c r="U28" s="187"/>
      <c r="V28" s="187"/>
      <c r="W28" s="187"/>
      <c r="X28" s="187"/>
      <c r="Y28" s="187"/>
      <c r="Z28" s="186" t="s">
        <v>70</v>
      </c>
      <c r="AA28" s="187"/>
      <c r="AB28" s="187"/>
      <c r="AC28" s="188"/>
      <c r="AD28" s="186" t="s">
        <v>69</v>
      </c>
      <c r="AE28" s="187"/>
      <c r="AF28" s="187"/>
      <c r="AG28" s="188"/>
    </row>
    <row r="29" spans="1:33" ht="24.95" customHeight="1">
      <c r="A29" s="194"/>
      <c r="B29" s="194"/>
      <c r="C29" s="194"/>
      <c r="D29" s="95" t="s">
        <v>81</v>
      </c>
      <c r="E29" s="21" t="s">
        <v>74</v>
      </c>
      <c r="F29" s="21"/>
      <c r="G29" s="21"/>
      <c r="H29" s="66"/>
      <c r="I29" s="190"/>
      <c r="J29" s="123"/>
      <c r="K29" s="123"/>
      <c r="L29" s="191"/>
      <c r="M29" s="136"/>
      <c r="N29" s="137"/>
      <c r="O29" s="137"/>
      <c r="P29" s="138"/>
      <c r="Q29" s="136"/>
      <c r="R29" s="137"/>
      <c r="S29" s="137"/>
      <c r="T29" s="137"/>
      <c r="U29" s="137"/>
      <c r="V29" s="137"/>
      <c r="W29" s="137"/>
      <c r="X29" s="137"/>
      <c r="Y29" s="137"/>
      <c r="Z29" s="190"/>
      <c r="AA29" s="123"/>
      <c r="AB29" s="123"/>
      <c r="AC29" s="191"/>
      <c r="AD29" s="190"/>
      <c r="AE29" s="123"/>
      <c r="AF29" s="123"/>
      <c r="AG29" s="191"/>
    </row>
    <row r="30" spans="1:33" ht="24.95" customHeight="1">
      <c r="A30" s="189"/>
      <c r="B30" s="189"/>
      <c r="C30" s="189"/>
      <c r="D30" s="87" t="s">
        <v>81</v>
      </c>
      <c r="E30" s="20" t="s">
        <v>75</v>
      </c>
      <c r="F30" s="20"/>
      <c r="G30" s="20"/>
      <c r="H30" s="24"/>
      <c r="I30" s="129"/>
      <c r="J30" s="105"/>
      <c r="K30" s="105"/>
      <c r="L30" s="106"/>
      <c r="M30" s="192"/>
      <c r="N30" s="174"/>
      <c r="O30" s="174"/>
      <c r="P30" s="193"/>
      <c r="Q30" s="192"/>
      <c r="R30" s="174"/>
      <c r="S30" s="174"/>
      <c r="T30" s="174"/>
      <c r="U30" s="174"/>
      <c r="V30" s="174"/>
      <c r="W30" s="174"/>
      <c r="X30" s="174"/>
      <c r="Y30" s="174"/>
      <c r="Z30" s="129"/>
      <c r="AA30" s="105"/>
      <c r="AB30" s="105"/>
      <c r="AC30" s="106"/>
      <c r="AD30" s="129"/>
      <c r="AE30" s="105"/>
      <c r="AF30" s="105"/>
      <c r="AG30" s="106"/>
    </row>
    <row r="31" spans="1:33" ht="24.95" customHeight="1">
      <c r="A31" s="189"/>
      <c r="B31" s="189"/>
      <c r="C31" s="189"/>
      <c r="D31" s="87"/>
      <c r="E31" s="81"/>
      <c r="F31" s="81"/>
      <c r="G31" s="81"/>
      <c r="H31" s="84"/>
      <c r="I31" s="87"/>
      <c r="J31" s="81"/>
      <c r="K31" s="81"/>
      <c r="L31" s="84"/>
      <c r="M31" s="96"/>
      <c r="N31" s="94"/>
      <c r="O31" s="94"/>
      <c r="P31" s="97"/>
      <c r="Q31" s="96"/>
      <c r="R31" s="94"/>
      <c r="S31" s="94"/>
      <c r="T31" s="94"/>
      <c r="U31" s="94"/>
      <c r="V31" s="94"/>
      <c r="W31" s="94"/>
      <c r="X31" s="94"/>
      <c r="Y31" s="94"/>
      <c r="Z31" s="87"/>
      <c r="AA31" s="81"/>
      <c r="AB31" s="81"/>
      <c r="AC31" s="84"/>
      <c r="AD31" s="87"/>
      <c r="AE31" s="81"/>
      <c r="AF31" s="81"/>
      <c r="AG31" s="84"/>
    </row>
    <row r="32" spans="1:33" ht="24.95" customHeight="1">
      <c r="A32" s="189"/>
      <c r="B32" s="189"/>
      <c r="C32" s="189"/>
      <c r="D32" s="87"/>
      <c r="E32" s="81"/>
      <c r="F32" s="81"/>
      <c r="G32" s="81"/>
      <c r="H32" s="84"/>
      <c r="I32" s="87"/>
      <c r="J32" s="81"/>
      <c r="K32" s="81"/>
      <c r="L32" s="84"/>
      <c r="M32" s="96"/>
      <c r="N32" s="94"/>
      <c r="O32" s="94"/>
      <c r="P32" s="97"/>
      <c r="Q32" s="96"/>
      <c r="R32" s="94"/>
      <c r="S32" s="94"/>
      <c r="T32" s="94"/>
      <c r="U32" s="94"/>
      <c r="V32" s="94"/>
      <c r="W32" s="94"/>
      <c r="X32" s="94"/>
      <c r="Y32" s="94"/>
      <c r="Z32" s="87"/>
      <c r="AA32" s="81"/>
      <c r="AB32" s="81"/>
      <c r="AC32" s="84"/>
      <c r="AD32" s="87"/>
      <c r="AE32" s="81"/>
      <c r="AF32" s="81"/>
      <c r="AG32" s="84"/>
    </row>
    <row r="33" spans="1:33" ht="24.95" customHeight="1">
      <c r="A33" s="189"/>
      <c r="B33" s="189"/>
      <c r="C33" s="189"/>
      <c r="D33" s="87"/>
      <c r="E33" s="81"/>
      <c r="F33" s="81"/>
      <c r="G33" s="81"/>
      <c r="H33" s="84"/>
      <c r="I33" s="87"/>
      <c r="J33" s="81"/>
      <c r="K33" s="81"/>
      <c r="L33" s="84"/>
      <c r="M33" s="96"/>
      <c r="N33" s="94"/>
      <c r="O33" s="94"/>
      <c r="P33" s="97"/>
      <c r="Q33" s="96"/>
      <c r="R33" s="94"/>
      <c r="S33" s="94"/>
      <c r="T33" s="94"/>
      <c r="U33" s="94"/>
      <c r="V33" s="94"/>
      <c r="W33" s="94"/>
      <c r="X33" s="94"/>
      <c r="Y33" s="94"/>
      <c r="Z33" s="87"/>
      <c r="AA33" s="81"/>
      <c r="AB33" s="81"/>
      <c r="AC33" s="84"/>
      <c r="AD33" s="87"/>
      <c r="AE33" s="81"/>
      <c r="AF33" s="81"/>
      <c r="AG33" s="84"/>
    </row>
    <row r="34" spans="1:33" ht="24.95" customHeight="1">
      <c r="A34" s="189"/>
      <c r="B34" s="189"/>
      <c r="C34" s="189"/>
      <c r="D34" s="87"/>
      <c r="E34" s="81"/>
      <c r="F34" s="81"/>
      <c r="G34" s="81"/>
      <c r="H34" s="84"/>
      <c r="I34" s="87"/>
      <c r="J34" s="81"/>
      <c r="K34" s="81"/>
      <c r="L34" s="84"/>
      <c r="M34" s="96"/>
      <c r="N34" s="94"/>
      <c r="O34" s="94"/>
      <c r="P34" s="97"/>
      <c r="Q34" s="96"/>
      <c r="R34" s="94"/>
      <c r="S34" s="94"/>
      <c r="T34" s="94"/>
      <c r="U34" s="94"/>
      <c r="V34" s="94"/>
      <c r="W34" s="94"/>
      <c r="X34" s="94"/>
      <c r="Y34" s="94"/>
      <c r="Z34" s="87"/>
      <c r="AA34" s="81"/>
      <c r="AB34" s="81"/>
      <c r="AC34" s="84"/>
      <c r="AD34" s="87"/>
      <c r="AE34" s="81"/>
      <c r="AF34" s="81"/>
      <c r="AG34" s="84"/>
    </row>
    <row r="35" spans="1:33" ht="24.95" customHeight="1">
      <c r="A35" s="189"/>
      <c r="B35" s="189"/>
      <c r="C35" s="189"/>
      <c r="D35" s="87"/>
      <c r="E35" s="81"/>
      <c r="F35" s="81"/>
      <c r="G35" s="81"/>
      <c r="H35" s="84"/>
      <c r="I35" s="87"/>
      <c r="J35" s="81"/>
      <c r="K35" s="81"/>
      <c r="L35" s="84"/>
      <c r="M35" s="96"/>
      <c r="N35" s="94"/>
      <c r="O35" s="94"/>
      <c r="P35" s="97"/>
      <c r="Q35" s="96"/>
      <c r="R35" s="94"/>
      <c r="S35" s="94"/>
      <c r="T35" s="94"/>
      <c r="U35" s="94"/>
      <c r="V35" s="94"/>
      <c r="W35" s="94"/>
      <c r="X35" s="94"/>
      <c r="Y35" s="94"/>
      <c r="Z35" s="87"/>
      <c r="AA35" s="81"/>
      <c r="AB35" s="81"/>
      <c r="AC35" s="84"/>
      <c r="AD35" s="87"/>
      <c r="AE35" s="81"/>
      <c r="AF35" s="81"/>
      <c r="AG35" s="84"/>
    </row>
    <row r="36" spans="1:33" ht="24.95" customHeight="1">
      <c r="A36" s="189"/>
      <c r="B36" s="189"/>
      <c r="C36" s="189"/>
      <c r="D36" s="87"/>
      <c r="E36" s="81"/>
      <c r="F36" s="81"/>
      <c r="G36" s="81"/>
      <c r="H36" s="84"/>
      <c r="I36" s="87"/>
      <c r="J36" s="81"/>
      <c r="K36" s="81"/>
      <c r="L36" s="84"/>
      <c r="M36" s="96"/>
      <c r="N36" s="94"/>
      <c r="O36" s="94"/>
      <c r="P36" s="97"/>
      <c r="Q36" s="96"/>
      <c r="R36" s="94"/>
      <c r="S36" s="94"/>
      <c r="T36" s="94"/>
      <c r="U36" s="94"/>
      <c r="V36" s="94"/>
      <c r="W36" s="94"/>
      <c r="X36" s="94"/>
      <c r="Y36" s="94"/>
      <c r="Z36" s="87"/>
      <c r="AA36" s="81"/>
      <c r="AB36" s="81"/>
      <c r="AC36" s="84"/>
      <c r="AD36" s="87"/>
      <c r="AE36" s="81"/>
      <c r="AF36" s="81"/>
      <c r="AG36" s="84"/>
    </row>
    <row r="37" spans="1:33" ht="24.95" customHeight="1">
      <c r="A37" s="196"/>
      <c r="B37" s="196"/>
      <c r="C37" s="196"/>
      <c r="D37" s="195"/>
      <c r="E37" s="147"/>
      <c r="F37" s="147"/>
      <c r="G37" s="147"/>
      <c r="H37" s="148"/>
      <c r="I37" s="195"/>
      <c r="J37" s="147"/>
      <c r="K37" s="147"/>
      <c r="L37" s="148"/>
      <c r="M37" s="197"/>
      <c r="N37" s="198"/>
      <c r="O37" s="198"/>
      <c r="P37" s="199"/>
      <c r="Q37" s="197"/>
      <c r="R37" s="198"/>
      <c r="S37" s="198"/>
      <c r="T37" s="198"/>
      <c r="U37" s="198"/>
      <c r="V37" s="198"/>
      <c r="W37" s="198"/>
      <c r="X37" s="198"/>
      <c r="Y37" s="198"/>
      <c r="Z37" s="195"/>
      <c r="AA37" s="147"/>
      <c r="AB37" s="147"/>
      <c r="AC37" s="148"/>
      <c r="AD37" s="195"/>
      <c r="AE37" s="147"/>
      <c r="AF37" s="147"/>
      <c r="AG37" s="148"/>
    </row>
    <row r="38" spans="1:33" ht="21.75" customHeight="1">
      <c r="A38" s="123"/>
      <c r="B38" s="123"/>
      <c r="C38" s="123"/>
      <c r="D38" s="123"/>
      <c r="E38" s="123"/>
      <c r="F38" s="123"/>
      <c r="G38" s="123"/>
      <c r="H38" s="123"/>
      <c r="I38" s="123"/>
      <c r="J38" s="137"/>
      <c r="K38" s="137"/>
      <c r="L38" s="137"/>
      <c r="M38" s="137"/>
      <c r="N38" s="137"/>
      <c r="O38" s="137"/>
      <c r="P38" s="137"/>
      <c r="Q38" s="137"/>
      <c r="R38" s="92"/>
      <c r="S38" s="92"/>
      <c r="T38" s="92"/>
      <c r="U38" s="92"/>
      <c r="V38" s="92"/>
      <c r="W38" s="92"/>
      <c r="X38" s="92"/>
      <c r="Y38" s="123"/>
      <c r="Z38" s="123"/>
      <c r="AA38" s="123"/>
      <c r="AB38" s="123"/>
      <c r="AC38" s="123"/>
      <c r="AD38" s="123"/>
      <c r="AE38" s="123"/>
      <c r="AF38" s="123"/>
      <c r="AG38" s="123"/>
    </row>
  </sheetData>
  <mergeCells count="79">
    <mergeCell ref="AD37:AG37"/>
    <mergeCell ref="A38:C38"/>
    <mergeCell ref="D38:I38"/>
    <mergeCell ref="J38:M38"/>
    <mergeCell ref="N38:Q38"/>
    <mergeCell ref="Y38:Z38"/>
    <mergeCell ref="AA38:AD38"/>
    <mergeCell ref="AE38:AG38"/>
    <mergeCell ref="A37:C37"/>
    <mergeCell ref="D37:H37"/>
    <mergeCell ref="I37:L37"/>
    <mergeCell ref="M37:P37"/>
    <mergeCell ref="Q37:Y37"/>
    <mergeCell ref="Z37:AC37"/>
    <mergeCell ref="A31:C31"/>
    <mergeCell ref="A32:C32"/>
    <mergeCell ref="A33:C33"/>
    <mergeCell ref="A34:C34"/>
    <mergeCell ref="A35:C35"/>
    <mergeCell ref="A36:C36"/>
    <mergeCell ref="A30:C30"/>
    <mergeCell ref="I30:L30"/>
    <mergeCell ref="M30:P30"/>
    <mergeCell ref="Q30:Y30"/>
    <mergeCell ref="Z30:AC30"/>
    <mergeCell ref="AD30:AG30"/>
    <mergeCell ref="AD28:AG28"/>
    <mergeCell ref="A29:C29"/>
    <mergeCell ref="I29:L29"/>
    <mergeCell ref="M29:P29"/>
    <mergeCell ref="Q29:Y29"/>
    <mergeCell ref="Z29:AC29"/>
    <mergeCell ref="AD29:AG29"/>
    <mergeCell ref="AG18:AG20"/>
    <mergeCell ref="AE23:AG23"/>
    <mergeCell ref="C24:K24"/>
    <mergeCell ref="A26:AG27"/>
    <mergeCell ref="A28:C28"/>
    <mergeCell ref="D28:H28"/>
    <mergeCell ref="I28:L28"/>
    <mergeCell ref="M28:P28"/>
    <mergeCell ref="Q28:Y28"/>
    <mergeCell ref="Z28:AC28"/>
    <mergeCell ref="V18:V19"/>
    <mergeCell ref="W18:W19"/>
    <mergeCell ref="X18:X19"/>
    <mergeCell ref="Y18:Y19"/>
    <mergeCell ref="Z18:AA20"/>
    <mergeCell ref="AB18:AF20"/>
    <mergeCell ref="A15:AG16"/>
    <mergeCell ref="B18:G20"/>
    <mergeCell ref="H18:M19"/>
    <mergeCell ref="N18:O20"/>
    <mergeCell ref="P18:P19"/>
    <mergeCell ref="Q18:Q19"/>
    <mergeCell ref="R18:R19"/>
    <mergeCell ref="S18:S19"/>
    <mergeCell ref="T18:T19"/>
    <mergeCell ref="U18:U19"/>
    <mergeCell ref="B9:N9"/>
    <mergeCell ref="Q9:AF9"/>
    <mergeCell ref="C12:L12"/>
    <mergeCell ref="R12:AE12"/>
    <mergeCell ref="C14:K14"/>
    <mergeCell ref="Q14:AF14"/>
    <mergeCell ref="D7:G7"/>
    <mergeCell ref="J7:N7"/>
    <mergeCell ref="U7:Z7"/>
    <mergeCell ref="AC7:AG7"/>
    <mergeCell ref="D8:K8"/>
    <mergeCell ref="L8:M8"/>
    <mergeCell ref="Y8:AD8"/>
    <mergeCell ref="A1:AG1"/>
    <mergeCell ref="C2:K2"/>
    <mergeCell ref="O2:AG2"/>
    <mergeCell ref="J4:M4"/>
    <mergeCell ref="AC4:AF4"/>
    <mergeCell ref="B5:N5"/>
    <mergeCell ref="Q5:AF5"/>
  </mergeCells>
  <pageMargins left="0.31496062992125984" right="0.19685039370078741" top="0.59055118110236227" bottom="0.19685039370078741" header="0.59055118110236227" footer="0.19685039370078741"/>
  <pageSetup paperSize="9" scale="89" orientation="portrait" r:id="rId1"/>
  <colBreaks count="1" manualBreakCount="1">
    <brk id="3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2</xdr:row>
                    <xdr:rowOff>238125</xdr:rowOff>
                  </from>
                  <to>
                    <xdr:col>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4</xdr:row>
                    <xdr:rowOff>266700</xdr:rowOff>
                  </from>
                  <to>
                    <xdr:col>1</xdr:col>
                    <xdr:colOff>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14</xdr:col>
                    <xdr:colOff>66675</xdr:colOff>
                    <xdr:row>4</xdr:row>
                    <xdr:rowOff>238125</xdr:rowOff>
                  </from>
                  <to>
                    <xdr:col>15</xdr:col>
                    <xdr:colOff>133350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16</xdr:row>
                    <xdr:rowOff>219075</xdr:rowOff>
                  </from>
                  <to>
                    <xdr:col>1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66675</xdr:rowOff>
                  </from>
                  <to>
                    <xdr:col>1</xdr:col>
                    <xdr:colOff>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14</xdr:col>
                    <xdr:colOff>47625</xdr:colOff>
                    <xdr:row>2</xdr:row>
                    <xdr:rowOff>219075</xdr:rowOff>
                  </from>
                  <to>
                    <xdr:col>15</xdr:col>
                    <xdr:colOff>114300</xdr:colOff>
                    <xdr:row>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AR52"/>
  <sheetViews>
    <sheetView showGridLines="0" view="pageBreakPreview" topLeftCell="A43" zoomScaleNormal="130" zoomScaleSheetLayoutView="100" workbookViewId="0">
      <selection activeCell="V54" sqref="V54"/>
    </sheetView>
  </sheetViews>
  <sheetFormatPr defaultColWidth="3.5703125" defaultRowHeight="21.75" customHeight="1"/>
  <cols>
    <col min="1" max="1" width="3.5703125" style="1"/>
    <col min="2" max="2" width="5" style="1" customWidth="1"/>
    <col min="3" max="15" width="3.5703125" style="1"/>
    <col min="16" max="17" width="1.140625" style="1" customWidth="1"/>
    <col min="18" max="18" width="2.42578125" style="1" customWidth="1"/>
    <col min="19" max="28" width="2.5703125" style="1" customWidth="1"/>
    <col min="29" max="32" width="3.5703125" style="1"/>
    <col min="33" max="33" width="10" style="1" customWidth="1"/>
    <col min="34" max="16384" width="3.5703125" style="1"/>
  </cols>
  <sheetData>
    <row r="1" spans="1:44" ht="21.75" customHeight="1">
      <c r="A1" s="14"/>
      <c r="B1" s="31"/>
      <c r="C1" s="31"/>
      <c r="D1" s="31"/>
      <c r="E1" s="31"/>
      <c r="F1" s="31"/>
      <c r="G1" s="31"/>
      <c r="H1" s="31"/>
      <c r="I1" s="31"/>
      <c r="J1" s="31"/>
      <c r="K1" s="210" t="s">
        <v>41</v>
      </c>
      <c r="L1" s="210"/>
      <c r="M1" s="210"/>
      <c r="N1" s="210"/>
      <c r="O1" s="210"/>
      <c r="P1" s="210"/>
      <c r="Q1" s="210"/>
      <c r="R1" s="210"/>
      <c r="S1" s="210"/>
      <c r="T1" s="31"/>
      <c r="U1" s="31"/>
      <c r="V1" s="34"/>
      <c r="W1" s="40" t="s">
        <v>14</v>
      </c>
      <c r="X1" s="48"/>
      <c r="Y1" s="48"/>
      <c r="Z1" s="15"/>
      <c r="AA1" s="15"/>
      <c r="AB1" s="112" t="s">
        <v>0</v>
      </c>
      <c r="AC1" s="112"/>
      <c r="AD1" s="112"/>
      <c r="AE1" s="112"/>
      <c r="AF1" s="112"/>
      <c r="AG1" s="113"/>
      <c r="AR1" s="1" t="s">
        <v>97</v>
      </c>
    </row>
    <row r="2" spans="1:44" ht="21.75" customHeight="1">
      <c r="A2" s="32"/>
      <c r="B2" s="33"/>
      <c r="C2" s="33"/>
      <c r="D2" s="33"/>
      <c r="E2" s="33"/>
      <c r="F2" s="33"/>
      <c r="G2" s="33"/>
      <c r="H2" s="33"/>
      <c r="I2" s="33"/>
      <c r="J2" s="33"/>
      <c r="K2" s="211"/>
      <c r="L2" s="211"/>
      <c r="M2" s="211"/>
      <c r="N2" s="211"/>
      <c r="O2" s="211"/>
      <c r="P2" s="211"/>
      <c r="Q2" s="211"/>
      <c r="R2" s="211"/>
      <c r="S2" s="211"/>
      <c r="T2" s="33"/>
      <c r="U2" s="33"/>
      <c r="V2" s="33"/>
      <c r="W2" s="114" t="s">
        <v>53</v>
      </c>
      <c r="X2" s="115"/>
      <c r="Y2" s="115"/>
      <c r="Z2" s="115"/>
      <c r="AA2" s="115"/>
      <c r="AB2" s="115"/>
      <c r="AC2" s="115"/>
      <c r="AD2" s="115"/>
      <c r="AE2" s="115"/>
      <c r="AF2" s="115"/>
      <c r="AG2" s="116"/>
      <c r="AQ2" s="2" t="s">
        <v>8</v>
      </c>
      <c r="AR2" s="1" t="s">
        <v>100</v>
      </c>
    </row>
    <row r="3" spans="1:44" ht="21.75" customHeight="1">
      <c r="A3" s="16" t="s">
        <v>15</v>
      </c>
      <c r="B3" s="17"/>
      <c r="C3" s="20" t="s">
        <v>104</v>
      </c>
      <c r="D3" s="20"/>
      <c r="E3" s="20"/>
      <c r="F3" s="20"/>
      <c r="G3" s="20"/>
      <c r="H3" s="20"/>
      <c r="I3" s="20"/>
      <c r="J3" s="20"/>
      <c r="K3" s="20"/>
      <c r="L3" s="93" t="s">
        <v>0</v>
      </c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8"/>
      <c r="X3" s="117"/>
      <c r="Y3" s="117"/>
      <c r="Z3" s="117"/>
      <c r="AA3" s="117"/>
      <c r="AB3" s="117"/>
      <c r="AC3" s="117"/>
      <c r="AD3" s="117"/>
      <c r="AE3" s="117"/>
      <c r="AF3" s="117"/>
      <c r="AG3" s="119"/>
      <c r="AR3" s="1" t="s">
        <v>101</v>
      </c>
    </row>
    <row r="4" spans="1:44" ht="5.0999999999999996" customHeight="1">
      <c r="A4" s="27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7"/>
      <c r="X4" s="28"/>
      <c r="Y4" s="28"/>
      <c r="Z4" s="28"/>
      <c r="AA4" s="28"/>
      <c r="AB4" s="28"/>
      <c r="AC4" s="28"/>
      <c r="AD4" s="28"/>
      <c r="AE4" s="28"/>
      <c r="AF4" s="28"/>
      <c r="AG4" s="29"/>
    </row>
    <row r="5" spans="1:44" ht="21.75" customHeight="1">
      <c r="A5" s="39" t="s">
        <v>21</v>
      </c>
      <c r="B5" s="17"/>
      <c r="C5" s="120" t="s">
        <v>0</v>
      </c>
      <c r="D5" s="120"/>
      <c r="E5" s="120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4" t="s">
        <v>22</v>
      </c>
      <c r="T5" s="124"/>
      <c r="U5" s="124"/>
      <c r="V5" s="121" t="s">
        <v>0</v>
      </c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2"/>
      <c r="AR5" s="1" t="s">
        <v>102</v>
      </c>
    </row>
    <row r="6" spans="1:44" ht="21.75" customHeight="1">
      <c r="A6" s="39" t="s">
        <v>23</v>
      </c>
      <c r="B6" s="17"/>
      <c r="C6" s="105" t="s">
        <v>105</v>
      </c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25" t="s">
        <v>24</v>
      </c>
      <c r="T6" s="125"/>
      <c r="U6" s="125"/>
      <c r="V6" s="105" t="s">
        <v>25</v>
      </c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6"/>
      <c r="AR6" s="1" t="s">
        <v>103</v>
      </c>
    </row>
    <row r="7" spans="1:44" ht="21.75" customHeight="1">
      <c r="A7" s="16" t="s">
        <v>82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9"/>
    </row>
    <row r="8" spans="1:44" ht="17.850000000000001" customHeight="1">
      <c r="A8" s="16"/>
      <c r="B8" s="37" t="s">
        <v>26</v>
      </c>
      <c r="C8" s="17"/>
      <c r="D8" s="17"/>
      <c r="E8" s="17"/>
      <c r="F8" s="17"/>
      <c r="G8" s="17"/>
      <c r="H8" s="17"/>
      <c r="I8" s="37" t="s">
        <v>27</v>
      </c>
      <c r="J8" s="17"/>
      <c r="K8" s="17"/>
      <c r="L8" s="17"/>
      <c r="M8" s="17"/>
      <c r="N8" s="17"/>
      <c r="O8" s="17"/>
      <c r="P8" s="17"/>
      <c r="Q8" s="17"/>
      <c r="R8" s="37" t="s">
        <v>28</v>
      </c>
      <c r="S8" s="17"/>
      <c r="T8" s="17"/>
      <c r="U8" s="17"/>
      <c r="V8" s="17"/>
      <c r="W8" s="17"/>
      <c r="X8" s="17"/>
      <c r="Y8" s="17"/>
      <c r="Z8" s="17"/>
      <c r="AA8" s="17"/>
      <c r="AB8" s="37" t="s">
        <v>29</v>
      </c>
      <c r="AC8" s="17"/>
      <c r="AD8" s="17"/>
      <c r="AE8" s="17"/>
      <c r="AF8" s="17"/>
      <c r="AG8" s="19"/>
    </row>
    <row r="9" spans="1:44" ht="17.850000000000001" customHeight="1">
      <c r="A9" s="16"/>
      <c r="B9" s="67" t="s">
        <v>30</v>
      </c>
      <c r="C9" s="17"/>
      <c r="D9" s="107" t="s">
        <v>0</v>
      </c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8"/>
    </row>
    <row r="10" spans="1:44" ht="17.850000000000001" customHeight="1">
      <c r="A10" s="39" t="s">
        <v>31</v>
      </c>
      <c r="B10" s="17"/>
      <c r="C10" s="109" t="s">
        <v>0</v>
      </c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10"/>
    </row>
    <row r="11" spans="1:44" ht="17.850000000000001" customHeight="1">
      <c r="A11" s="111" t="s">
        <v>0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81"/>
      <c r="AB11" s="38" t="s">
        <v>42</v>
      </c>
      <c r="AC11" s="20"/>
      <c r="AD11" s="20"/>
      <c r="AE11" s="20"/>
      <c r="AF11" s="20"/>
      <c r="AG11" s="24"/>
    </row>
    <row r="12" spans="1:44" ht="5.0999999999999996" customHeight="1">
      <c r="A12" s="129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6"/>
    </row>
    <row r="13" spans="1:44" ht="21.75" customHeight="1">
      <c r="A13" s="126" t="s">
        <v>38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6" t="s">
        <v>1</v>
      </c>
      <c r="AE13" s="127"/>
      <c r="AF13" s="127"/>
      <c r="AG13" s="128"/>
      <c r="AI13" s="72" t="s">
        <v>52</v>
      </c>
      <c r="AJ13" s="72"/>
      <c r="AK13" s="72"/>
      <c r="AL13" s="72"/>
      <c r="AM13" s="72"/>
      <c r="AN13" s="72"/>
      <c r="AO13" s="72"/>
      <c r="AP13" s="72"/>
      <c r="AQ13" s="72"/>
    </row>
    <row r="14" spans="1:44" ht="17.850000000000001" customHeight="1">
      <c r="A14" s="68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130">
        <f>240*3</f>
        <v>720</v>
      </c>
      <c r="AE14" s="131"/>
      <c r="AF14" s="131"/>
      <c r="AG14" s="132"/>
      <c r="AI14" s="72" t="s">
        <v>51</v>
      </c>
      <c r="AJ14" s="72"/>
      <c r="AK14" s="72"/>
      <c r="AL14" s="72"/>
      <c r="AM14" s="72"/>
      <c r="AN14" s="72"/>
      <c r="AO14" s="72"/>
      <c r="AP14" s="72"/>
      <c r="AQ14" s="72"/>
    </row>
    <row r="15" spans="1:44" ht="17.850000000000001" customHeight="1">
      <c r="A15" s="68"/>
      <c r="B15" s="36" t="s">
        <v>0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130">
        <v>2000</v>
      </c>
      <c r="AE15" s="131"/>
      <c r="AF15" s="131"/>
      <c r="AG15" s="132"/>
    </row>
    <row r="16" spans="1:44" ht="17.850000000000001" customHeight="1">
      <c r="A16" s="68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130">
        <f>1450*2</f>
        <v>2900</v>
      </c>
      <c r="AE16" s="131"/>
      <c r="AF16" s="131"/>
      <c r="AG16" s="132"/>
      <c r="AI16" s="212" t="s">
        <v>109</v>
      </c>
    </row>
    <row r="17" spans="1:41" ht="17.850000000000001" customHeight="1">
      <c r="A17" s="68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88"/>
      <c r="AE17" s="89"/>
      <c r="AF17" s="89"/>
      <c r="AG17" s="90"/>
    </row>
    <row r="18" spans="1:41" ht="17.850000000000001" customHeight="1">
      <c r="A18" s="68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88"/>
      <c r="AE18" s="89"/>
      <c r="AF18" s="89"/>
      <c r="AG18" s="90"/>
    </row>
    <row r="19" spans="1:41" ht="17.850000000000001" customHeight="1">
      <c r="A19" s="35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88"/>
      <c r="AE19" s="89"/>
      <c r="AF19" s="89"/>
      <c r="AG19" s="90"/>
    </row>
    <row r="20" spans="1:41" ht="17.850000000000001" customHeight="1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130" t="s">
        <v>0</v>
      </c>
      <c r="AE20" s="131"/>
      <c r="AF20" s="131"/>
      <c r="AG20" s="132"/>
      <c r="AI20" s="2"/>
      <c r="AO20" s="2"/>
    </row>
    <row r="21" spans="1:41" ht="17.850000000000001" customHeight="1">
      <c r="A21" s="35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130" t="s">
        <v>0</v>
      </c>
      <c r="AE21" s="131"/>
      <c r="AF21" s="131"/>
      <c r="AG21" s="132"/>
      <c r="AI21" s="2"/>
      <c r="AO21" s="2"/>
    </row>
    <row r="22" spans="1:41" ht="17.850000000000001" customHeight="1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130" t="s">
        <v>0</v>
      </c>
      <c r="AE22" s="131"/>
      <c r="AF22" s="131"/>
      <c r="AG22" s="132"/>
    </row>
    <row r="23" spans="1:41" ht="21.75" customHeight="1">
      <c r="A23" s="133" t="s">
        <v>39</v>
      </c>
      <c r="B23" s="134"/>
      <c r="C23" s="134"/>
      <c r="D23" s="134"/>
      <c r="E23" s="134"/>
      <c r="F23" s="135" t="str">
        <f>"("&amp;BAHTTEXT(AD23)&amp;")"</f>
        <v>(ห้าพันหกร้อยยี่สิบบาทถ้วน)</v>
      </c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91"/>
      <c r="AB23" s="123" t="s">
        <v>40</v>
      </c>
      <c r="AC23" s="123"/>
      <c r="AD23" s="136">
        <f>SUM(AD14:AG22)</f>
        <v>5620</v>
      </c>
      <c r="AE23" s="137"/>
      <c r="AF23" s="137"/>
      <c r="AG23" s="138"/>
    </row>
    <row r="24" spans="1:41" ht="5.0999999999999996" customHeight="1">
      <c r="A24" s="23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7"/>
      <c r="AE24" s="28"/>
      <c r="AF24" s="28"/>
      <c r="AG24" s="29"/>
    </row>
    <row r="25" spans="1:41" ht="21.75" customHeight="1">
      <c r="A25" s="126" t="s">
        <v>2</v>
      </c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6" t="s">
        <v>3</v>
      </c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8"/>
      <c r="AD25" s="126" t="s">
        <v>1</v>
      </c>
      <c r="AE25" s="127"/>
      <c r="AF25" s="127"/>
      <c r="AG25" s="128"/>
    </row>
    <row r="26" spans="1:41" ht="4.5" customHeight="1">
      <c r="A26" s="79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149"/>
      <c r="Q26" s="150"/>
      <c r="R26" s="15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51"/>
      <c r="AD26" s="77"/>
      <c r="AE26" s="78"/>
      <c r="AF26" s="78"/>
      <c r="AG26" s="54"/>
    </row>
    <row r="27" spans="1:41" ht="21" customHeight="1">
      <c r="A27" s="16"/>
      <c r="B27" s="160" t="s">
        <v>4</v>
      </c>
      <c r="C27" s="160"/>
      <c r="D27" s="160"/>
      <c r="E27" s="160"/>
      <c r="F27" s="160"/>
      <c r="G27" s="160"/>
      <c r="H27" s="105" t="s">
        <v>110</v>
      </c>
      <c r="I27" s="105"/>
      <c r="J27" s="105"/>
      <c r="K27" s="105"/>
      <c r="L27" s="105"/>
      <c r="M27" s="105"/>
      <c r="N27" s="105"/>
      <c r="O27" s="105"/>
      <c r="P27" s="151"/>
      <c r="Q27" s="152"/>
      <c r="R27" s="152"/>
      <c r="S27" s="55">
        <v>6</v>
      </c>
      <c r="T27" s="55">
        <v>6</v>
      </c>
      <c r="U27" s="55">
        <v>9</v>
      </c>
      <c r="V27" s="55">
        <v>1</v>
      </c>
      <c r="W27" s="55">
        <v>0</v>
      </c>
      <c r="X27" s="55">
        <v>4</v>
      </c>
      <c r="Y27" s="55">
        <v>2</v>
      </c>
      <c r="Z27" s="55">
        <v>5</v>
      </c>
      <c r="AA27" s="55">
        <v>1</v>
      </c>
      <c r="AB27" s="55">
        <v>1</v>
      </c>
      <c r="AC27" s="24" t="s">
        <v>0</v>
      </c>
      <c r="AD27" s="161">
        <f>+AD14+AD15</f>
        <v>2720</v>
      </c>
      <c r="AE27" s="162"/>
      <c r="AF27" s="162"/>
      <c r="AG27" s="163"/>
    </row>
    <row r="28" spans="1:41" ht="21" customHeight="1">
      <c r="A28" s="16"/>
      <c r="B28" s="164" t="s">
        <v>5</v>
      </c>
      <c r="C28" s="164"/>
      <c r="D28" s="164"/>
      <c r="E28" s="165" t="s">
        <v>111</v>
      </c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63"/>
      <c r="Q28" s="83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6"/>
      <c r="AD28" s="161"/>
      <c r="AE28" s="162"/>
      <c r="AF28" s="162"/>
      <c r="AG28" s="163"/>
    </row>
    <row r="29" spans="1:41" ht="21" customHeight="1">
      <c r="A29" s="16"/>
      <c r="B29" s="17" t="s">
        <v>19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6"/>
      <c r="Q29" s="17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6"/>
      <c r="AD29" s="154">
        <f>+AD16</f>
        <v>2900</v>
      </c>
      <c r="AE29" s="155"/>
      <c r="AF29" s="155"/>
      <c r="AG29" s="156"/>
    </row>
    <row r="30" spans="1:41" ht="21" customHeight="1">
      <c r="A30" s="16"/>
      <c r="B30" s="20" t="s">
        <v>20</v>
      </c>
      <c r="C30" s="20"/>
      <c r="D30" s="145">
        <v>43646</v>
      </c>
      <c r="E30" s="145"/>
      <c r="F30" s="145"/>
      <c r="G30" s="145"/>
      <c r="H30" s="145"/>
      <c r="I30" s="105" t="s">
        <v>6</v>
      </c>
      <c r="J30" s="105"/>
      <c r="K30" s="145">
        <v>43648</v>
      </c>
      <c r="L30" s="145"/>
      <c r="M30" s="145"/>
      <c r="N30" s="145"/>
      <c r="O30" s="145"/>
      <c r="P30" s="64"/>
      <c r="Q30" s="82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6"/>
      <c r="AD30" s="154"/>
      <c r="AE30" s="155"/>
      <c r="AF30" s="155"/>
      <c r="AG30" s="156"/>
    </row>
    <row r="31" spans="1:41" ht="21" customHeight="1">
      <c r="A31" s="25"/>
      <c r="B31" s="26" t="s">
        <v>5</v>
      </c>
      <c r="C31" s="26"/>
      <c r="D31" s="26"/>
      <c r="E31" s="146" t="s">
        <v>112</v>
      </c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65"/>
      <c r="Q31" s="85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8"/>
      <c r="AD31" s="157"/>
      <c r="AE31" s="158"/>
      <c r="AF31" s="158"/>
      <c r="AG31" s="159"/>
    </row>
    <row r="32" spans="1:41" s="214" customFormat="1" ht="20.100000000000001" customHeight="1">
      <c r="A32" s="35" t="s">
        <v>7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213"/>
    </row>
    <row r="33" spans="1:33" s="214" customFormat="1" ht="18" customHeight="1">
      <c r="A33" s="35"/>
      <c r="B33" s="36"/>
      <c r="C33" s="215" t="s">
        <v>8</v>
      </c>
      <c r="D33" s="36" t="s">
        <v>9</v>
      </c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213"/>
    </row>
    <row r="34" spans="1:33" s="214" customFormat="1" ht="18" customHeight="1">
      <c r="A34" s="35"/>
      <c r="B34" s="36"/>
      <c r="C34" s="215" t="s">
        <v>10</v>
      </c>
      <c r="D34" s="36" t="s">
        <v>83</v>
      </c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213"/>
    </row>
    <row r="35" spans="1:33" s="214" customFormat="1" ht="18" customHeight="1">
      <c r="A35" s="35" t="s">
        <v>84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213"/>
    </row>
    <row r="36" spans="1:33" s="214" customFormat="1" ht="18" customHeight="1">
      <c r="A36" s="35"/>
      <c r="B36" s="36"/>
      <c r="C36" s="215" t="s">
        <v>11</v>
      </c>
      <c r="D36" s="36" t="s">
        <v>44</v>
      </c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213"/>
    </row>
    <row r="37" spans="1:33" s="214" customFormat="1" ht="18" customHeight="1">
      <c r="A37" s="35" t="s">
        <v>77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213"/>
    </row>
    <row r="38" spans="1:33" s="214" customFormat="1" ht="18" customHeight="1">
      <c r="A38" s="35" t="s">
        <v>78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213"/>
    </row>
    <row r="39" spans="1:33" s="214" customFormat="1" ht="18" customHeight="1">
      <c r="A39" s="35"/>
      <c r="B39" s="36"/>
      <c r="C39" s="36" t="s">
        <v>85</v>
      </c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213"/>
    </row>
    <row r="40" spans="1:33" s="214" customFormat="1" ht="18" customHeight="1">
      <c r="A40" s="35" t="s">
        <v>45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213"/>
    </row>
    <row r="41" spans="1:33" s="214" customFormat="1" ht="18" customHeight="1">
      <c r="A41" s="35"/>
      <c r="B41" s="36"/>
      <c r="C41" s="215" t="s">
        <v>12</v>
      </c>
      <c r="D41" s="36" t="s">
        <v>46</v>
      </c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213"/>
    </row>
    <row r="42" spans="1:33" s="214" customFormat="1" ht="18" customHeight="1">
      <c r="A42" s="35" t="s">
        <v>47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213"/>
    </row>
    <row r="43" spans="1:33" s="214" customFormat="1" ht="18" customHeight="1">
      <c r="A43" s="35"/>
      <c r="B43" s="36"/>
      <c r="C43" s="215" t="s">
        <v>13</v>
      </c>
      <c r="D43" s="36" t="s">
        <v>48</v>
      </c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213"/>
    </row>
    <row r="44" spans="1:33" s="214" customFormat="1" ht="18" customHeight="1">
      <c r="A44" s="35" t="s">
        <v>49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213"/>
    </row>
    <row r="45" spans="1:33" s="214" customFormat="1" ht="18" customHeight="1">
      <c r="A45" s="35" t="s">
        <v>50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213"/>
    </row>
    <row r="46" spans="1:33" ht="24.95" customHeight="1">
      <c r="A46" s="129" t="s">
        <v>16</v>
      </c>
      <c r="B46" s="105"/>
      <c r="C46" s="105"/>
      <c r="D46" s="105" t="s">
        <v>113</v>
      </c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7" t="s">
        <v>17</v>
      </c>
      <c r="P46" s="17"/>
      <c r="Q46" s="17"/>
      <c r="R46" s="17"/>
      <c r="S46" s="17" t="s">
        <v>0</v>
      </c>
      <c r="T46" s="105" t="s">
        <v>18</v>
      </c>
      <c r="U46" s="105"/>
      <c r="V46" s="145" t="s">
        <v>0</v>
      </c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53"/>
    </row>
    <row r="47" spans="1:33" ht="8.1" customHeight="1">
      <c r="A47" s="139" t="s">
        <v>54</v>
      </c>
      <c r="B47" s="140"/>
      <c r="C47" s="140"/>
      <c r="D47" s="140"/>
      <c r="E47" s="140"/>
      <c r="F47" s="140"/>
      <c r="G47" s="140"/>
      <c r="H47" s="140"/>
      <c r="I47" s="140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2"/>
    </row>
    <row r="48" spans="1:33" ht="8.1" customHeight="1">
      <c r="A48" s="141"/>
      <c r="B48" s="142"/>
      <c r="C48" s="142"/>
      <c r="D48" s="142"/>
      <c r="E48" s="142"/>
      <c r="F48" s="142"/>
      <c r="G48" s="142"/>
      <c r="H48" s="142"/>
      <c r="I48" s="142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4"/>
    </row>
    <row r="49" spans="1:43" s="6" customFormat="1" ht="20.25" customHeight="1">
      <c r="A49" s="3" t="s">
        <v>43</v>
      </c>
      <c r="B49" s="3"/>
      <c r="C49" s="3"/>
      <c r="D49" s="3"/>
      <c r="E49" s="3"/>
      <c r="F49" s="4"/>
      <c r="G49" s="4"/>
      <c r="H49" s="4"/>
      <c r="I49" s="4"/>
      <c r="J49" s="4"/>
      <c r="K49" s="4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</row>
    <row r="50" spans="1:43" s="10" customFormat="1" ht="9.9499999999999993" customHeight="1">
      <c r="A50" s="8" t="s">
        <v>0</v>
      </c>
      <c r="B50" s="9" t="s">
        <v>32</v>
      </c>
      <c r="C50" s="9" t="s">
        <v>33</v>
      </c>
      <c r="E50" s="9"/>
      <c r="G50" s="9"/>
      <c r="K50" s="9"/>
      <c r="L50" s="9" t="s">
        <v>34</v>
      </c>
      <c r="M50" s="9" t="s">
        <v>33</v>
      </c>
      <c r="O50" s="143"/>
      <c r="P50" s="143"/>
      <c r="Q50" s="143"/>
      <c r="R50" s="143"/>
      <c r="S50" s="143"/>
      <c r="V50" s="11"/>
      <c r="W50" s="10" t="s">
        <v>35</v>
      </c>
      <c r="Z50" s="11"/>
      <c r="AA50" s="11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</row>
    <row r="51" spans="1:43" s="10" customFormat="1" ht="9.9499999999999993" customHeight="1">
      <c r="A51" s="9"/>
      <c r="B51" s="9" t="s">
        <v>36</v>
      </c>
      <c r="C51" s="9" t="s">
        <v>33</v>
      </c>
      <c r="D51" s="9"/>
      <c r="E51" s="9"/>
      <c r="F51" s="9"/>
      <c r="G51" s="9"/>
      <c r="K51" s="9"/>
      <c r="L51" s="144" t="s">
        <v>37</v>
      </c>
      <c r="M51" s="144"/>
      <c r="V51" s="11"/>
      <c r="W51" s="10" t="s">
        <v>35</v>
      </c>
      <c r="Z51" s="11"/>
      <c r="AA51" s="11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</row>
    <row r="52" spans="1:43" s="13" customFormat="1" ht="21.75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</row>
  </sheetData>
  <mergeCells count="53">
    <mergeCell ref="L51:M51"/>
    <mergeCell ref="AD15:AG15"/>
    <mergeCell ref="AD16:AG16"/>
    <mergeCell ref="A46:C46"/>
    <mergeCell ref="D46:N46"/>
    <mergeCell ref="T46:U46"/>
    <mergeCell ref="V46:AG46"/>
    <mergeCell ref="A47:I48"/>
    <mergeCell ref="O50:S50"/>
    <mergeCell ref="R29:AC29"/>
    <mergeCell ref="AD29:AG31"/>
    <mergeCell ref="D30:H30"/>
    <mergeCell ref="I30:J30"/>
    <mergeCell ref="K30:O30"/>
    <mergeCell ref="R30:AC30"/>
    <mergeCell ref="E31:O31"/>
    <mergeCell ref="R31:AC31"/>
    <mergeCell ref="P26:R27"/>
    <mergeCell ref="B27:G27"/>
    <mergeCell ref="H27:O27"/>
    <mergeCell ref="AD27:AG28"/>
    <mergeCell ref="B28:D28"/>
    <mergeCell ref="E28:O28"/>
    <mergeCell ref="R28:AC28"/>
    <mergeCell ref="AD22:AG22"/>
    <mergeCell ref="A23:E23"/>
    <mergeCell ref="F23:Z23"/>
    <mergeCell ref="AB23:AC23"/>
    <mergeCell ref="AD23:AG23"/>
    <mergeCell ref="A25:O25"/>
    <mergeCell ref="P25:AC25"/>
    <mergeCell ref="AD25:AG25"/>
    <mergeCell ref="A12:AG12"/>
    <mergeCell ref="A13:AC13"/>
    <mergeCell ref="AD13:AG13"/>
    <mergeCell ref="AD14:AG14"/>
    <mergeCell ref="AD20:AG20"/>
    <mergeCell ref="AD21:AG21"/>
    <mergeCell ref="C6:R6"/>
    <mergeCell ref="S6:U6"/>
    <mergeCell ref="V6:AG6"/>
    <mergeCell ref="D9:AG9"/>
    <mergeCell ref="C10:AG10"/>
    <mergeCell ref="A11:Z11"/>
    <mergeCell ref="K1:S2"/>
    <mergeCell ref="AB1:AG1"/>
    <mergeCell ref="W2:AG2"/>
    <mergeCell ref="M3:V3"/>
    <mergeCell ref="W3:AG3"/>
    <mergeCell ref="C5:E5"/>
    <mergeCell ref="F5:R5"/>
    <mergeCell ref="S5:U5"/>
    <mergeCell ref="V5:AG5"/>
  </mergeCells>
  <dataValidations count="1">
    <dataValidation type="list" allowBlank="1" showInputMessage="1" showErrorMessage="1" sqref="C5">
      <formula1>"นาย, นาง, นางสาว, ว่าที่ ร.ต., ว่าที่ ร.ต.หญิง"</formula1>
    </dataValidation>
  </dataValidations>
  <pageMargins left="0.31496062992125984" right="0.19685039370078741" top="0.31496062992125984" bottom="0" header="0.31496062992125984" footer="0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0</xdr:col>
                    <xdr:colOff>19050</xdr:colOff>
                    <xdr:row>25</xdr:row>
                    <xdr:rowOff>247650</xdr:rowOff>
                  </from>
                  <to>
                    <xdr:col>1</xdr:col>
                    <xdr:colOff>0</xdr:colOff>
                    <xdr:row>27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0</xdr:col>
                    <xdr:colOff>9525</xdr:colOff>
                    <xdr:row>27</xdr:row>
                    <xdr:rowOff>247650</xdr:rowOff>
                  </from>
                  <to>
                    <xdr:col>1</xdr:col>
                    <xdr:colOff>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0</xdr:col>
                    <xdr:colOff>47625</xdr:colOff>
                    <xdr:row>6</xdr:row>
                    <xdr:rowOff>209550</xdr:rowOff>
                  </from>
                  <to>
                    <xdr:col>1</xdr:col>
                    <xdr:colOff>9525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7</xdr:col>
                    <xdr:colOff>28575</xdr:colOff>
                    <xdr:row>6</xdr:row>
                    <xdr:rowOff>209550</xdr:rowOff>
                  </from>
                  <to>
                    <xdr:col>8</xdr:col>
                    <xdr:colOff>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14</xdr:col>
                    <xdr:colOff>47625</xdr:colOff>
                    <xdr:row>6</xdr:row>
                    <xdr:rowOff>200025</xdr:rowOff>
                  </from>
                  <to>
                    <xdr:col>15</xdr:col>
                    <xdr:colOff>9525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25</xdr:col>
                    <xdr:colOff>38100</xdr:colOff>
                    <xdr:row>6</xdr:row>
                    <xdr:rowOff>209550</xdr:rowOff>
                  </from>
                  <to>
                    <xdr:col>26</xdr:col>
                    <xdr:colOff>76200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0</xdr:col>
                    <xdr:colOff>47625</xdr:colOff>
                    <xdr:row>7</xdr:row>
                    <xdr:rowOff>209550</xdr:rowOff>
                  </from>
                  <to>
                    <xdr:col>1</xdr:col>
                    <xdr:colOff>9525</xdr:colOff>
                    <xdr:row>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0</xdr:col>
                    <xdr:colOff>38100</xdr:colOff>
                    <xdr:row>48</xdr:row>
                    <xdr:rowOff>190500</xdr:rowOff>
                  </from>
                  <to>
                    <xdr:col>0</xdr:col>
                    <xdr:colOff>219075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0</xdr:col>
                    <xdr:colOff>38100</xdr:colOff>
                    <xdr:row>49</xdr:row>
                    <xdr:rowOff>95250</xdr:rowOff>
                  </from>
                  <to>
                    <xdr:col>1</xdr:col>
                    <xdr:colOff>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>
                  <from>
                    <xdr:col>10</xdr:col>
                    <xdr:colOff>47625</xdr:colOff>
                    <xdr:row>48</xdr:row>
                    <xdr:rowOff>200025</xdr:rowOff>
                  </from>
                  <to>
                    <xdr:col>11</xdr:col>
                    <xdr:colOff>0</xdr:colOff>
                    <xdr:row>50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AK38"/>
  <sheetViews>
    <sheetView showGridLines="0" view="pageBreakPreview" topLeftCell="A19" zoomScale="110" zoomScaleNormal="140" zoomScaleSheetLayoutView="110" workbookViewId="0">
      <selection activeCell="D8" sqref="D8:K8"/>
    </sheetView>
  </sheetViews>
  <sheetFormatPr defaultColWidth="3.5703125" defaultRowHeight="21.75" customHeight="1"/>
  <cols>
    <col min="1" max="2" width="3.5703125" style="1"/>
    <col min="3" max="3" width="4.42578125" style="1" customWidth="1"/>
    <col min="4" max="4" width="3.5703125" style="1"/>
    <col min="5" max="5" width="3.85546875" style="1" customWidth="1"/>
    <col min="6" max="14" width="3.5703125" style="1"/>
    <col min="15" max="15" width="2.140625" style="1" customWidth="1"/>
    <col min="16" max="16" width="3" style="1" customWidth="1"/>
    <col min="17" max="25" width="2.140625" style="1" customWidth="1"/>
    <col min="26" max="32" width="3.5703125" style="1"/>
    <col min="33" max="33" width="5.42578125" style="1" customWidth="1"/>
    <col min="34" max="16384" width="3.5703125" style="1"/>
  </cols>
  <sheetData>
    <row r="1" spans="1:37" ht="21.75" customHeight="1">
      <c r="A1" s="169" t="s">
        <v>76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</row>
    <row r="2" spans="1:37" ht="27.95" customHeight="1">
      <c r="A2" s="14" t="s">
        <v>55</v>
      </c>
      <c r="B2" s="15"/>
      <c r="C2" s="170" t="s">
        <v>104</v>
      </c>
      <c r="D2" s="170"/>
      <c r="E2" s="170"/>
      <c r="F2" s="170"/>
      <c r="G2" s="170"/>
      <c r="H2" s="170"/>
      <c r="I2" s="170"/>
      <c r="J2" s="170"/>
      <c r="K2" s="170"/>
      <c r="L2" s="15"/>
      <c r="M2" s="15"/>
      <c r="N2" s="15"/>
      <c r="O2" s="171" t="s">
        <v>58</v>
      </c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3"/>
      <c r="AJ2" s="76" t="s">
        <v>97</v>
      </c>
    </row>
    <row r="3" spans="1:37" ht="21.75" customHeight="1">
      <c r="A3" s="16" t="s">
        <v>56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6" t="s">
        <v>80</v>
      </c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9"/>
    </row>
    <row r="4" spans="1:37" ht="21.75" customHeight="1">
      <c r="A4" s="16"/>
      <c r="B4" s="36" t="s">
        <v>57</v>
      </c>
      <c r="C4" s="17"/>
      <c r="D4" s="17"/>
      <c r="E4" s="17"/>
      <c r="F4" s="17"/>
      <c r="G4" s="17"/>
      <c r="H4" s="17"/>
      <c r="I4" s="17"/>
      <c r="J4" s="174">
        <f>'ตัวอย่าง สัญญาการยืมเงิน (หน้า)'!AD27</f>
        <v>2720</v>
      </c>
      <c r="K4" s="174"/>
      <c r="L4" s="174"/>
      <c r="M4" s="174"/>
      <c r="N4" s="17" t="s">
        <v>59</v>
      </c>
      <c r="O4" s="16"/>
      <c r="Q4" s="36" t="s">
        <v>57</v>
      </c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4">
        <f>J4</f>
        <v>2720</v>
      </c>
      <c r="AD4" s="174"/>
      <c r="AE4" s="174"/>
      <c r="AF4" s="174"/>
      <c r="AG4" s="19" t="s">
        <v>59</v>
      </c>
      <c r="AI4" s="2" t="s">
        <v>8</v>
      </c>
      <c r="AJ4" s="1" t="s">
        <v>86</v>
      </c>
    </row>
    <row r="5" spans="1:37" ht="21.75" customHeight="1">
      <c r="A5" s="16"/>
      <c r="B5" s="166" t="str">
        <f>"("&amp;BAHTTEXT(J4)&amp;")"</f>
        <v>(สองพันเจ็ดร้อยยี่สิบบาทถ้วน)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7"/>
      <c r="O5" s="16"/>
      <c r="Q5" s="168" t="str">
        <f>"("&amp;BAHTTEXT(AC4)&amp;")"</f>
        <v>(สองพันเจ็ดร้อยยี่สิบบาทถ้วน)</v>
      </c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99"/>
      <c r="AJ5" s="1" t="s">
        <v>87</v>
      </c>
    </row>
    <row r="6" spans="1:37" ht="21.75" customHeight="1">
      <c r="A6" s="16"/>
      <c r="B6" s="17" t="s">
        <v>60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6"/>
      <c r="Q6" s="17" t="s">
        <v>60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9"/>
      <c r="AJ6" s="1" t="s">
        <v>88</v>
      </c>
    </row>
    <row r="7" spans="1:37" ht="21.75" customHeight="1">
      <c r="A7" s="16"/>
      <c r="B7" s="17" t="s">
        <v>20</v>
      </c>
      <c r="C7" s="17"/>
      <c r="D7" s="175">
        <f>'ตัวอย่าง สัญญาการยืมเงิน (หน้า)'!D30</f>
        <v>43646</v>
      </c>
      <c r="E7" s="175"/>
      <c r="F7" s="175"/>
      <c r="G7" s="175"/>
      <c r="H7" s="17" t="s">
        <v>6</v>
      </c>
      <c r="I7" s="17"/>
      <c r="J7" s="175">
        <f>'ตัวอย่าง สัญญาการยืมเงิน (หน้า)'!K30</f>
        <v>43648</v>
      </c>
      <c r="K7" s="175"/>
      <c r="L7" s="175"/>
      <c r="M7" s="175"/>
      <c r="N7" s="176"/>
      <c r="O7" s="16"/>
      <c r="Q7" s="17" t="s">
        <v>20</v>
      </c>
      <c r="R7" s="17"/>
      <c r="S7" s="17"/>
      <c r="T7" s="17"/>
      <c r="U7" s="175">
        <f>D7</f>
        <v>43646</v>
      </c>
      <c r="V7" s="175"/>
      <c r="W7" s="175"/>
      <c r="X7" s="175"/>
      <c r="Y7" s="175"/>
      <c r="Z7" s="175"/>
      <c r="AA7" s="17" t="s">
        <v>6</v>
      </c>
      <c r="AB7" s="17"/>
      <c r="AC7" s="175">
        <f>J7</f>
        <v>43648</v>
      </c>
      <c r="AD7" s="175"/>
      <c r="AE7" s="175"/>
      <c r="AF7" s="175"/>
      <c r="AG7" s="176"/>
      <c r="AJ7" s="1" t="s">
        <v>0</v>
      </c>
    </row>
    <row r="8" spans="1:37" ht="21.75" customHeight="1">
      <c r="A8" s="16"/>
      <c r="B8" s="46" t="s">
        <v>61</v>
      </c>
      <c r="C8" s="98"/>
      <c r="D8" s="177">
        <f>'ตัวอย่าง สัญญาการยืมเงิน (หน้า)'!AD29</f>
        <v>2900</v>
      </c>
      <c r="E8" s="178"/>
      <c r="F8" s="178"/>
      <c r="G8" s="178"/>
      <c r="H8" s="178"/>
      <c r="I8" s="178"/>
      <c r="J8" s="178"/>
      <c r="K8" s="178"/>
      <c r="L8" s="178" t="s">
        <v>59</v>
      </c>
      <c r="M8" s="178"/>
      <c r="N8" s="99"/>
      <c r="O8" s="16"/>
      <c r="Q8" s="46" t="s">
        <v>61</v>
      </c>
      <c r="R8" s="98"/>
      <c r="S8" s="98"/>
      <c r="T8" s="98"/>
      <c r="U8" s="98"/>
      <c r="V8" s="98"/>
      <c r="W8" s="98"/>
      <c r="X8" s="98"/>
      <c r="Y8" s="177">
        <f>D8</f>
        <v>2900</v>
      </c>
      <c r="Z8" s="178"/>
      <c r="AA8" s="178"/>
      <c r="AB8" s="178"/>
      <c r="AC8" s="178"/>
      <c r="AD8" s="178"/>
      <c r="AE8" s="98" t="s">
        <v>0</v>
      </c>
      <c r="AF8" s="98" t="s">
        <v>59</v>
      </c>
      <c r="AG8" s="99"/>
      <c r="AI8" s="2" t="s">
        <v>10</v>
      </c>
      <c r="AJ8" s="1" t="s">
        <v>89</v>
      </c>
    </row>
    <row r="9" spans="1:37" ht="21.75" customHeight="1">
      <c r="A9" s="16"/>
      <c r="B9" s="166" t="str">
        <f>"("&amp;BAHTTEXT(D8)&amp;")"</f>
        <v>(สองพันเก้าร้อยบาทถ้วน)</v>
      </c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7"/>
      <c r="O9" s="16"/>
      <c r="Q9" s="168" t="str">
        <f>"("&amp;BAHTTEXT(Y8)&amp;")"</f>
        <v>(สองพันเก้าร้อยบาทถ้วน)</v>
      </c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99"/>
      <c r="AJ9" s="1" t="s">
        <v>90</v>
      </c>
    </row>
    <row r="10" spans="1:37" ht="21.75" customHeight="1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6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9"/>
      <c r="AJ10" s="74">
        <v>2.1</v>
      </c>
      <c r="AK10" s="1" t="s">
        <v>91</v>
      </c>
    </row>
    <row r="11" spans="1:37" ht="21.75" customHeight="1">
      <c r="A11" s="16" t="s">
        <v>16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6"/>
      <c r="P11" s="17" t="s">
        <v>16</v>
      </c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9"/>
      <c r="AJ11" s="75" t="s">
        <v>92</v>
      </c>
      <c r="AK11" s="1" t="s">
        <v>94</v>
      </c>
    </row>
    <row r="12" spans="1:37" ht="21.75" customHeight="1">
      <c r="A12" s="16"/>
      <c r="B12" s="20" t="s">
        <v>62</v>
      </c>
      <c r="C12" s="105" t="s">
        <v>106</v>
      </c>
      <c r="D12" s="105"/>
      <c r="E12" s="105"/>
      <c r="F12" s="105"/>
      <c r="G12" s="105"/>
      <c r="H12" s="105"/>
      <c r="I12" s="105"/>
      <c r="J12" s="105"/>
      <c r="K12" s="105"/>
      <c r="L12" s="105"/>
      <c r="M12" s="73" t="s">
        <v>79</v>
      </c>
      <c r="N12" s="17"/>
      <c r="O12" s="16"/>
      <c r="P12" s="17"/>
      <c r="Q12" s="20" t="s">
        <v>62</v>
      </c>
      <c r="R12" s="105" t="s">
        <v>107</v>
      </c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81" t="s">
        <v>79</v>
      </c>
      <c r="AG12" s="19"/>
      <c r="AJ12" s="2" t="s">
        <v>93</v>
      </c>
      <c r="AK12" s="1" t="s">
        <v>95</v>
      </c>
    </row>
    <row r="13" spans="1:37" ht="21.75" customHeight="1">
      <c r="A13" s="16" t="s">
        <v>22</v>
      </c>
      <c r="B13" s="17"/>
      <c r="C13" s="17" t="s">
        <v>108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6"/>
      <c r="P13" s="17" t="s">
        <v>22</v>
      </c>
      <c r="Q13" s="17"/>
      <c r="R13" s="17"/>
      <c r="S13" s="17"/>
      <c r="T13" s="17" t="s">
        <v>104</v>
      </c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9"/>
      <c r="AK13" s="1" t="s">
        <v>96</v>
      </c>
    </row>
    <row r="14" spans="1:37" ht="27" customHeight="1">
      <c r="A14" s="25" t="s">
        <v>18</v>
      </c>
      <c r="B14" s="26"/>
      <c r="C14" s="147"/>
      <c r="D14" s="147"/>
      <c r="E14" s="147"/>
      <c r="F14" s="147"/>
      <c r="G14" s="147"/>
      <c r="H14" s="147"/>
      <c r="I14" s="147"/>
      <c r="J14" s="147"/>
      <c r="K14" s="147"/>
      <c r="L14" s="26"/>
      <c r="M14" s="26"/>
      <c r="N14" s="26"/>
      <c r="O14" s="25" t="s">
        <v>18</v>
      </c>
      <c r="P14" s="25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47"/>
      <c r="AI14" s="2" t="s">
        <v>11</v>
      </c>
      <c r="AJ14" s="1" t="s">
        <v>98</v>
      </c>
    </row>
    <row r="15" spans="1:37" ht="21.75" customHeight="1">
      <c r="A15" s="203" t="s">
        <v>63</v>
      </c>
      <c r="B15" s="204"/>
      <c r="C15" s="204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4"/>
      <c r="AC15" s="204"/>
      <c r="AD15" s="204"/>
      <c r="AE15" s="204"/>
      <c r="AF15" s="204"/>
      <c r="AG15" s="205"/>
      <c r="AJ15" s="1" t="s">
        <v>99</v>
      </c>
    </row>
    <row r="16" spans="1:37" ht="21.75" customHeight="1">
      <c r="A16" s="206"/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8"/>
    </row>
    <row r="17" spans="1:33" ht="21.75" customHeight="1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60"/>
    </row>
    <row r="18" spans="1:33" ht="3" customHeight="1">
      <c r="A18" s="58"/>
      <c r="B18" s="160" t="s">
        <v>64</v>
      </c>
      <c r="C18" s="160"/>
      <c r="D18" s="160"/>
      <c r="E18" s="160"/>
      <c r="F18" s="160"/>
      <c r="G18" s="160"/>
      <c r="H18" s="202" t="str">
        <f>'ตัวอย่าง สัญญาการยืมเงิน (หน้า)'!H27:O27</f>
        <v xml:space="preserve">กรุงศรีอยุธยา </v>
      </c>
      <c r="I18" s="202"/>
      <c r="J18" s="202"/>
      <c r="K18" s="202"/>
      <c r="L18" s="202"/>
      <c r="M18" s="202"/>
      <c r="N18" s="209" t="s">
        <v>14</v>
      </c>
      <c r="O18" s="209"/>
      <c r="P18" s="200">
        <f>'ตัวอย่าง สัญญาการยืมเงิน (หน้า)'!S27</f>
        <v>6</v>
      </c>
      <c r="Q18" s="200">
        <f>'ตัวอย่าง สัญญาการยืมเงิน (หน้า)'!T27</f>
        <v>6</v>
      </c>
      <c r="R18" s="200">
        <f>'ตัวอย่าง สัญญาการยืมเงิน (หน้า)'!U27</f>
        <v>9</v>
      </c>
      <c r="S18" s="200">
        <f>'ตัวอย่าง สัญญาการยืมเงิน (หน้า)'!V27</f>
        <v>1</v>
      </c>
      <c r="T18" s="200">
        <f>'ตัวอย่าง สัญญาการยืมเงิน (หน้า)'!W27</f>
        <v>0</v>
      </c>
      <c r="U18" s="200">
        <f>'ตัวอย่าง สัญญาการยืมเงิน (หน้า)'!X27</f>
        <v>4</v>
      </c>
      <c r="V18" s="200">
        <f>'ตัวอย่าง สัญญาการยืมเงิน (หน้า)'!Y27</f>
        <v>2</v>
      </c>
      <c r="W18" s="200">
        <f>'ตัวอย่าง สัญญาการยืมเงิน (หน้า)'!Z27</f>
        <v>5</v>
      </c>
      <c r="X18" s="200">
        <f>'ตัวอย่าง สัญญาการยืมเงิน (หน้า)'!AA27</f>
        <v>1</v>
      </c>
      <c r="Y18" s="200">
        <f>'ตัวอย่าง สัญญาการยืมเงิน (หน้า)'!AB27</f>
        <v>1</v>
      </c>
      <c r="Z18" s="105" t="s">
        <v>61</v>
      </c>
      <c r="AA18" s="105"/>
      <c r="AB18" s="174">
        <f>'ตัวอย่าง สัญญาการยืมเงิน (หน้า)'!AD27</f>
        <v>2720</v>
      </c>
      <c r="AC18" s="174"/>
      <c r="AD18" s="174"/>
      <c r="AE18" s="174"/>
      <c r="AF18" s="174"/>
      <c r="AG18" s="106" t="s">
        <v>59</v>
      </c>
    </row>
    <row r="19" spans="1:33" ht="12.75" customHeight="1">
      <c r="A19" s="16"/>
      <c r="B19" s="160"/>
      <c r="C19" s="160"/>
      <c r="D19" s="160"/>
      <c r="E19" s="160"/>
      <c r="F19" s="160"/>
      <c r="G19" s="160"/>
      <c r="H19" s="202"/>
      <c r="I19" s="202"/>
      <c r="J19" s="202"/>
      <c r="K19" s="202"/>
      <c r="L19" s="202"/>
      <c r="M19" s="202"/>
      <c r="N19" s="209"/>
      <c r="O19" s="209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105"/>
      <c r="AA19" s="105"/>
      <c r="AB19" s="174"/>
      <c r="AC19" s="174"/>
      <c r="AD19" s="174"/>
      <c r="AE19" s="174"/>
      <c r="AF19" s="174"/>
      <c r="AG19" s="106"/>
    </row>
    <row r="20" spans="1:33" ht="3" customHeight="1">
      <c r="A20" s="16"/>
      <c r="B20" s="160"/>
      <c r="C20" s="160"/>
      <c r="D20" s="160"/>
      <c r="E20" s="160"/>
      <c r="F20" s="160"/>
      <c r="G20" s="160"/>
      <c r="H20" s="56"/>
      <c r="I20" s="56"/>
      <c r="J20" s="56"/>
      <c r="K20" s="56"/>
      <c r="L20" s="56"/>
      <c r="M20" s="56"/>
      <c r="N20" s="209"/>
      <c r="O20" s="209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105"/>
      <c r="AA20" s="105"/>
      <c r="AB20" s="174"/>
      <c r="AC20" s="174"/>
      <c r="AD20" s="174"/>
      <c r="AE20" s="174"/>
      <c r="AF20" s="174"/>
      <c r="AG20" s="106"/>
    </row>
    <row r="21" spans="1:33" ht="21.75" customHeight="1">
      <c r="A21" s="16"/>
      <c r="B21" s="17" t="s">
        <v>65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9"/>
    </row>
    <row r="22" spans="1:33" ht="8.25" customHeight="1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9"/>
    </row>
    <row r="23" spans="1:33" ht="27.95" customHeight="1">
      <c r="A23" s="16" t="s">
        <v>16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 t="s">
        <v>66</v>
      </c>
      <c r="M23" s="17"/>
      <c r="N23" s="17"/>
      <c r="O23" s="17"/>
      <c r="P23" s="17" t="s">
        <v>0</v>
      </c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05"/>
      <c r="AF23" s="105"/>
      <c r="AG23" s="106"/>
    </row>
    <row r="24" spans="1:33" ht="21.75" customHeight="1">
      <c r="A24" s="16" t="s">
        <v>18</v>
      </c>
      <c r="B24" s="17"/>
      <c r="C24" s="105"/>
      <c r="D24" s="105"/>
      <c r="E24" s="105"/>
      <c r="F24" s="105"/>
      <c r="G24" s="105"/>
      <c r="H24" s="105"/>
      <c r="I24" s="105"/>
      <c r="J24" s="105"/>
      <c r="K24" s="105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9"/>
    </row>
    <row r="25" spans="1:33" ht="21.75" customHeight="1">
      <c r="A25" s="25"/>
      <c r="B25" s="26"/>
      <c r="C25" s="86"/>
      <c r="D25" s="86"/>
      <c r="E25" s="86"/>
      <c r="F25" s="86"/>
      <c r="G25" s="86"/>
      <c r="H25" s="86"/>
      <c r="I25" s="86"/>
      <c r="J25" s="86"/>
      <c r="K25" s="8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47"/>
    </row>
    <row r="26" spans="1:33" ht="21.75" customHeight="1">
      <c r="A26" s="179" t="s">
        <v>67</v>
      </c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81"/>
    </row>
    <row r="27" spans="1:33" ht="8.1" customHeight="1">
      <c r="A27" s="182"/>
      <c r="B27" s="183"/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4"/>
    </row>
    <row r="28" spans="1:33" ht="21.75" customHeight="1">
      <c r="A28" s="185" t="s">
        <v>68</v>
      </c>
      <c r="B28" s="185"/>
      <c r="C28" s="185"/>
      <c r="D28" s="186" t="s">
        <v>73</v>
      </c>
      <c r="E28" s="187"/>
      <c r="F28" s="187"/>
      <c r="G28" s="187"/>
      <c r="H28" s="188"/>
      <c r="I28" s="186" t="s">
        <v>1</v>
      </c>
      <c r="J28" s="187"/>
      <c r="K28" s="187"/>
      <c r="L28" s="188"/>
      <c r="M28" s="186" t="s">
        <v>72</v>
      </c>
      <c r="N28" s="187"/>
      <c r="O28" s="187"/>
      <c r="P28" s="188"/>
      <c r="Q28" s="186" t="s">
        <v>71</v>
      </c>
      <c r="R28" s="187"/>
      <c r="S28" s="187"/>
      <c r="T28" s="187"/>
      <c r="U28" s="187"/>
      <c r="V28" s="187"/>
      <c r="W28" s="187"/>
      <c r="X28" s="187"/>
      <c r="Y28" s="187"/>
      <c r="Z28" s="186" t="s">
        <v>70</v>
      </c>
      <c r="AA28" s="187"/>
      <c r="AB28" s="187"/>
      <c r="AC28" s="188"/>
      <c r="AD28" s="186" t="s">
        <v>69</v>
      </c>
      <c r="AE28" s="187"/>
      <c r="AF28" s="187"/>
      <c r="AG28" s="188"/>
    </row>
    <row r="29" spans="1:33" ht="24.95" customHeight="1">
      <c r="A29" s="194"/>
      <c r="B29" s="194"/>
      <c r="C29" s="194"/>
      <c r="D29" s="95" t="s">
        <v>81</v>
      </c>
      <c r="E29" s="21" t="s">
        <v>74</v>
      </c>
      <c r="F29" s="21"/>
      <c r="G29" s="21"/>
      <c r="H29" s="66"/>
      <c r="I29" s="190"/>
      <c r="J29" s="123"/>
      <c r="K29" s="123"/>
      <c r="L29" s="191"/>
      <c r="M29" s="136"/>
      <c r="N29" s="137"/>
      <c r="O29" s="137"/>
      <c r="P29" s="138"/>
      <c r="Q29" s="136"/>
      <c r="R29" s="137"/>
      <c r="S29" s="137"/>
      <c r="T29" s="137"/>
      <c r="U29" s="137"/>
      <c r="V29" s="137"/>
      <c r="W29" s="137"/>
      <c r="X29" s="137"/>
      <c r="Y29" s="137"/>
      <c r="Z29" s="190"/>
      <c r="AA29" s="123"/>
      <c r="AB29" s="123"/>
      <c r="AC29" s="191"/>
      <c r="AD29" s="190"/>
      <c r="AE29" s="123"/>
      <c r="AF29" s="123"/>
      <c r="AG29" s="191"/>
    </row>
    <row r="30" spans="1:33" ht="24.95" customHeight="1">
      <c r="A30" s="189"/>
      <c r="B30" s="189"/>
      <c r="C30" s="189"/>
      <c r="D30" s="87" t="s">
        <v>81</v>
      </c>
      <c r="E30" s="20" t="s">
        <v>75</v>
      </c>
      <c r="F30" s="20"/>
      <c r="G30" s="20"/>
      <c r="H30" s="24"/>
      <c r="I30" s="129"/>
      <c r="J30" s="105"/>
      <c r="K30" s="105"/>
      <c r="L30" s="106"/>
      <c r="M30" s="192"/>
      <c r="N30" s="174"/>
      <c r="O30" s="174"/>
      <c r="P30" s="193"/>
      <c r="Q30" s="192"/>
      <c r="R30" s="174"/>
      <c r="S30" s="174"/>
      <c r="T30" s="174"/>
      <c r="U30" s="174"/>
      <c r="V30" s="174"/>
      <c r="W30" s="174"/>
      <c r="X30" s="174"/>
      <c r="Y30" s="174"/>
      <c r="Z30" s="129"/>
      <c r="AA30" s="105"/>
      <c r="AB30" s="105"/>
      <c r="AC30" s="106"/>
      <c r="AD30" s="129"/>
      <c r="AE30" s="105"/>
      <c r="AF30" s="105"/>
      <c r="AG30" s="106"/>
    </row>
    <row r="31" spans="1:33" ht="24.95" customHeight="1">
      <c r="A31" s="189"/>
      <c r="B31" s="189"/>
      <c r="C31" s="189"/>
      <c r="D31" s="87"/>
      <c r="E31" s="81"/>
      <c r="F31" s="81"/>
      <c r="G31" s="81"/>
      <c r="H31" s="84"/>
      <c r="I31" s="87"/>
      <c r="J31" s="81"/>
      <c r="K31" s="81"/>
      <c r="L31" s="84"/>
      <c r="M31" s="96"/>
      <c r="N31" s="94"/>
      <c r="O31" s="94"/>
      <c r="P31" s="97"/>
      <c r="Q31" s="96"/>
      <c r="R31" s="94"/>
      <c r="S31" s="94"/>
      <c r="T31" s="94"/>
      <c r="U31" s="94"/>
      <c r="V31" s="94"/>
      <c r="W31" s="94"/>
      <c r="X31" s="94"/>
      <c r="Y31" s="94"/>
      <c r="Z31" s="87"/>
      <c r="AA31" s="81"/>
      <c r="AB31" s="81"/>
      <c r="AC31" s="84"/>
      <c r="AD31" s="87"/>
      <c r="AE31" s="81"/>
      <c r="AF31" s="81"/>
      <c r="AG31" s="84"/>
    </row>
    <row r="32" spans="1:33" ht="24.95" customHeight="1">
      <c r="A32" s="189"/>
      <c r="B32" s="189"/>
      <c r="C32" s="189"/>
      <c r="D32" s="87"/>
      <c r="E32" s="81"/>
      <c r="F32" s="81"/>
      <c r="G32" s="81"/>
      <c r="H32" s="84"/>
      <c r="I32" s="87"/>
      <c r="J32" s="81"/>
      <c r="K32" s="81"/>
      <c r="L32" s="84"/>
      <c r="M32" s="96"/>
      <c r="N32" s="94"/>
      <c r="O32" s="94"/>
      <c r="P32" s="97"/>
      <c r="Q32" s="96"/>
      <c r="R32" s="94"/>
      <c r="S32" s="94"/>
      <c r="T32" s="94"/>
      <c r="U32" s="94"/>
      <c r="V32" s="94"/>
      <c r="W32" s="94"/>
      <c r="X32" s="94"/>
      <c r="Y32" s="94"/>
      <c r="Z32" s="87"/>
      <c r="AA32" s="81"/>
      <c r="AB32" s="81"/>
      <c r="AC32" s="84"/>
      <c r="AD32" s="87"/>
      <c r="AE32" s="81"/>
      <c r="AF32" s="81"/>
      <c r="AG32" s="84"/>
    </row>
    <row r="33" spans="1:33" ht="24.95" customHeight="1">
      <c r="A33" s="189"/>
      <c r="B33" s="189"/>
      <c r="C33" s="189"/>
      <c r="D33" s="87"/>
      <c r="E33" s="81"/>
      <c r="F33" s="81"/>
      <c r="G33" s="81"/>
      <c r="H33" s="84"/>
      <c r="I33" s="87"/>
      <c r="J33" s="81"/>
      <c r="K33" s="81"/>
      <c r="L33" s="84"/>
      <c r="M33" s="96"/>
      <c r="N33" s="94"/>
      <c r="O33" s="94"/>
      <c r="P33" s="97"/>
      <c r="Q33" s="96"/>
      <c r="R33" s="94"/>
      <c r="S33" s="94"/>
      <c r="T33" s="94"/>
      <c r="U33" s="94"/>
      <c r="V33" s="94"/>
      <c r="W33" s="94"/>
      <c r="X33" s="94"/>
      <c r="Y33" s="94"/>
      <c r="Z33" s="87"/>
      <c r="AA33" s="81"/>
      <c r="AB33" s="81"/>
      <c r="AC33" s="84"/>
      <c r="AD33" s="87"/>
      <c r="AE33" s="81"/>
      <c r="AF33" s="81"/>
      <c r="AG33" s="84"/>
    </row>
    <row r="34" spans="1:33" ht="24.95" customHeight="1">
      <c r="A34" s="189"/>
      <c r="B34" s="189"/>
      <c r="C34" s="189"/>
      <c r="D34" s="87"/>
      <c r="E34" s="81"/>
      <c r="F34" s="81"/>
      <c r="G34" s="81"/>
      <c r="H34" s="84"/>
      <c r="I34" s="87"/>
      <c r="J34" s="81"/>
      <c r="K34" s="81"/>
      <c r="L34" s="84"/>
      <c r="M34" s="96"/>
      <c r="N34" s="94"/>
      <c r="O34" s="94"/>
      <c r="P34" s="97"/>
      <c r="Q34" s="96"/>
      <c r="R34" s="94"/>
      <c r="S34" s="94"/>
      <c r="T34" s="94"/>
      <c r="U34" s="94"/>
      <c r="V34" s="94"/>
      <c r="W34" s="94"/>
      <c r="X34" s="94"/>
      <c r="Y34" s="94"/>
      <c r="Z34" s="87"/>
      <c r="AA34" s="81"/>
      <c r="AB34" s="81"/>
      <c r="AC34" s="84"/>
      <c r="AD34" s="87"/>
      <c r="AE34" s="81"/>
      <c r="AF34" s="81"/>
      <c r="AG34" s="84"/>
    </row>
    <row r="35" spans="1:33" ht="24.95" customHeight="1">
      <c r="A35" s="189"/>
      <c r="B35" s="189"/>
      <c r="C35" s="189"/>
      <c r="D35" s="87"/>
      <c r="E35" s="81"/>
      <c r="F35" s="81"/>
      <c r="G35" s="81"/>
      <c r="H35" s="84"/>
      <c r="I35" s="87"/>
      <c r="J35" s="81"/>
      <c r="K35" s="81"/>
      <c r="L35" s="84"/>
      <c r="M35" s="96"/>
      <c r="N35" s="94"/>
      <c r="O35" s="94"/>
      <c r="P35" s="97"/>
      <c r="Q35" s="96"/>
      <c r="R35" s="94"/>
      <c r="S35" s="94"/>
      <c r="T35" s="94"/>
      <c r="U35" s="94"/>
      <c r="V35" s="94"/>
      <c r="W35" s="94"/>
      <c r="X35" s="94"/>
      <c r="Y35" s="94"/>
      <c r="Z35" s="87"/>
      <c r="AA35" s="81"/>
      <c r="AB35" s="81"/>
      <c r="AC35" s="84"/>
      <c r="AD35" s="87"/>
      <c r="AE35" s="81"/>
      <c r="AF35" s="81"/>
      <c r="AG35" s="84"/>
    </row>
    <row r="36" spans="1:33" ht="24.95" customHeight="1">
      <c r="A36" s="189"/>
      <c r="B36" s="189"/>
      <c r="C36" s="189"/>
      <c r="D36" s="87"/>
      <c r="E36" s="81"/>
      <c r="F36" s="81"/>
      <c r="G36" s="81"/>
      <c r="H36" s="84"/>
      <c r="I36" s="87"/>
      <c r="J36" s="81"/>
      <c r="K36" s="81"/>
      <c r="L36" s="84"/>
      <c r="M36" s="96"/>
      <c r="N36" s="94"/>
      <c r="O36" s="94"/>
      <c r="P36" s="97"/>
      <c r="Q36" s="96"/>
      <c r="R36" s="94"/>
      <c r="S36" s="94"/>
      <c r="T36" s="94"/>
      <c r="U36" s="94"/>
      <c r="V36" s="94"/>
      <c r="W36" s="94"/>
      <c r="X36" s="94"/>
      <c r="Y36" s="94"/>
      <c r="Z36" s="87"/>
      <c r="AA36" s="81"/>
      <c r="AB36" s="81"/>
      <c r="AC36" s="84"/>
      <c r="AD36" s="87"/>
      <c r="AE36" s="81"/>
      <c r="AF36" s="81"/>
      <c r="AG36" s="84"/>
    </row>
    <row r="37" spans="1:33" ht="24.95" customHeight="1">
      <c r="A37" s="196"/>
      <c r="B37" s="196"/>
      <c r="C37" s="196"/>
      <c r="D37" s="195"/>
      <c r="E37" s="147"/>
      <c r="F37" s="147"/>
      <c r="G37" s="147"/>
      <c r="H37" s="148"/>
      <c r="I37" s="195"/>
      <c r="J37" s="147"/>
      <c r="K37" s="147"/>
      <c r="L37" s="148"/>
      <c r="M37" s="197"/>
      <c r="N37" s="198"/>
      <c r="O37" s="198"/>
      <c r="P37" s="199"/>
      <c r="Q37" s="197"/>
      <c r="R37" s="198"/>
      <c r="S37" s="198"/>
      <c r="T37" s="198"/>
      <c r="U37" s="198"/>
      <c r="V37" s="198"/>
      <c r="W37" s="198"/>
      <c r="X37" s="198"/>
      <c r="Y37" s="198"/>
      <c r="Z37" s="195"/>
      <c r="AA37" s="147"/>
      <c r="AB37" s="147"/>
      <c r="AC37" s="148"/>
      <c r="AD37" s="195"/>
      <c r="AE37" s="147"/>
      <c r="AF37" s="147"/>
      <c r="AG37" s="148"/>
    </row>
    <row r="38" spans="1:33" ht="21.75" customHeight="1">
      <c r="A38" s="123"/>
      <c r="B38" s="123"/>
      <c r="C38" s="123"/>
      <c r="D38" s="123"/>
      <c r="E38" s="123"/>
      <c r="F38" s="123"/>
      <c r="G38" s="123"/>
      <c r="H38" s="123"/>
      <c r="I38" s="123"/>
      <c r="J38" s="137"/>
      <c r="K38" s="137"/>
      <c r="L38" s="137"/>
      <c r="M38" s="137"/>
      <c r="N38" s="137"/>
      <c r="O38" s="137"/>
      <c r="P38" s="137"/>
      <c r="Q38" s="137"/>
      <c r="R38" s="92"/>
      <c r="S38" s="92"/>
      <c r="T38" s="92"/>
      <c r="U38" s="92"/>
      <c r="V38" s="92"/>
      <c r="W38" s="92"/>
      <c r="X38" s="92"/>
      <c r="Y38" s="123"/>
      <c r="Z38" s="123"/>
      <c r="AA38" s="123"/>
      <c r="AB38" s="123"/>
      <c r="AC38" s="123"/>
      <c r="AD38" s="123"/>
      <c r="AE38" s="123"/>
      <c r="AF38" s="123"/>
      <c r="AG38" s="123"/>
    </row>
  </sheetData>
  <mergeCells count="79">
    <mergeCell ref="AD37:AG37"/>
    <mergeCell ref="A38:C38"/>
    <mergeCell ref="D38:I38"/>
    <mergeCell ref="J38:M38"/>
    <mergeCell ref="N38:Q38"/>
    <mergeCell ref="Y38:Z38"/>
    <mergeCell ref="AA38:AD38"/>
    <mergeCell ref="AE38:AG38"/>
    <mergeCell ref="A37:C37"/>
    <mergeCell ref="D37:H37"/>
    <mergeCell ref="I37:L37"/>
    <mergeCell ref="M37:P37"/>
    <mergeCell ref="Q37:Y37"/>
    <mergeCell ref="Z37:AC37"/>
    <mergeCell ref="A31:C31"/>
    <mergeCell ref="A32:C32"/>
    <mergeCell ref="A33:C33"/>
    <mergeCell ref="A34:C34"/>
    <mergeCell ref="A35:C35"/>
    <mergeCell ref="A36:C36"/>
    <mergeCell ref="A30:C30"/>
    <mergeCell ref="I30:L30"/>
    <mergeCell ref="M30:P30"/>
    <mergeCell ref="Q30:Y30"/>
    <mergeCell ref="Z30:AC30"/>
    <mergeCell ref="AD30:AG30"/>
    <mergeCell ref="AD28:AG28"/>
    <mergeCell ref="A29:C29"/>
    <mergeCell ref="I29:L29"/>
    <mergeCell ref="M29:P29"/>
    <mergeCell ref="Q29:Y29"/>
    <mergeCell ref="Z29:AC29"/>
    <mergeCell ref="AD29:AG29"/>
    <mergeCell ref="AG18:AG20"/>
    <mergeCell ref="AE23:AG23"/>
    <mergeCell ref="C24:K24"/>
    <mergeCell ref="A26:AG27"/>
    <mergeCell ref="A28:C28"/>
    <mergeCell ref="D28:H28"/>
    <mergeCell ref="I28:L28"/>
    <mergeCell ref="M28:P28"/>
    <mergeCell ref="Q28:Y28"/>
    <mergeCell ref="Z28:AC28"/>
    <mergeCell ref="V18:V19"/>
    <mergeCell ref="W18:W19"/>
    <mergeCell ref="X18:X19"/>
    <mergeCell ref="Y18:Y19"/>
    <mergeCell ref="Z18:AA20"/>
    <mergeCell ref="AB18:AF20"/>
    <mergeCell ref="A15:AG16"/>
    <mergeCell ref="B18:G20"/>
    <mergeCell ref="H18:M19"/>
    <mergeCell ref="N18:O20"/>
    <mergeCell ref="P18:P19"/>
    <mergeCell ref="Q18:Q19"/>
    <mergeCell ref="R18:R19"/>
    <mergeCell ref="S18:S19"/>
    <mergeCell ref="T18:T19"/>
    <mergeCell ref="U18:U19"/>
    <mergeCell ref="B9:N9"/>
    <mergeCell ref="Q9:AF9"/>
    <mergeCell ref="C12:L12"/>
    <mergeCell ref="R12:AE12"/>
    <mergeCell ref="C14:K14"/>
    <mergeCell ref="Q14:AF14"/>
    <mergeCell ref="D7:G7"/>
    <mergeCell ref="J7:N7"/>
    <mergeCell ref="U7:Z7"/>
    <mergeCell ref="AC7:AG7"/>
    <mergeCell ref="D8:K8"/>
    <mergeCell ref="L8:M8"/>
    <mergeCell ref="Y8:AD8"/>
    <mergeCell ref="A1:AG1"/>
    <mergeCell ref="C2:K2"/>
    <mergeCell ref="O2:AG2"/>
    <mergeCell ref="J4:M4"/>
    <mergeCell ref="AC4:AF4"/>
    <mergeCell ref="B5:N5"/>
    <mergeCell ref="Q5:AF5"/>
  </mergeCells>
  <pageMargins left="0.31496062992125984" right="0.19685039370078741" top="0.59055118110236227" bottom="0.19685039370078741" header="0.59055118110236227" footer="0.19685039370078741"/>
  <pageSetup paperSize="9" scale="89" orientation="portrait" r:id="rId1"/>
  <colBreaks count="1" manualBreakCount="1">
    <brk id="3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2</xdr:row>
                    <xdr:rowOff>238125</xdr:rowOff>
                  </from>
                  <to>
                    <xdr:col>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4</xdr:row>
                    <xdr:rowOff>266700</xdr:rowOff>
                  </from>
                  <to>
                    <xdr:col>1</xdr:col>
                    <xdr:colOff>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14</xdr:col>
                    <xdr:colOff>66675</xdr:colOff>
                    <xdr:row>4</xdr:row>
                    <xdr:rowOff>238125</xdr:rowOff>
                  </from>
                  <to>
                    <xdr:col>15</xdr:col>
                    <xdr:colOff>133350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16</xdr:row>
                    <xdr:rowOff>219075</xdr:rowOff>
                  </from>
                  <to>
                    <xdr:col>1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66675</xdr:rowOff>
                  </from>
                  <to>
                    <xdr:col>1</xdr:col>
                    <xdr:colOff>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14</xdr:col>
                    <xdr:colOff>47625</xdr:colOff>
                    <xdr:row>2</xdr:row>
                    <xdr:rowOff>219075</xdr:rowOff>
                  </from>
                  <to>
                    <xdr:col>15</xdr:col>
                    <xdr:colOff>114300</xdr:colOff>
                    <xdr:row>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สัญญาการยืมเงิน (หน้า)</vt:lpstr>
      <vt:lpstr>สัญญาการยืมเงิน (หลัง) (2)</vt:lpstr>
      <vt:lpstr>ตัวอย่าง สัญญาการยืมเงิน (หน้า)</vt:lpstr>
      <vt:lpstr>ตัวอย่าง สัญญาการยืมเงิน (หลัง)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อำพรรณ ผึ้งแก้ว</cp:lastModifiedBy>
  <cp:lastPrinted>2019-06-19T07:21:47Z</cp:lastPrinted>
  <dcterms:created xsi:type="dcterms:W3CDTF">2016-06-21T10:41:26Z</dcterms:created>
  <dcterms:modified xsi:type="dcterms:W3CDTF">2019-06-24T02:12:04Z</dcterms:modified>
</cp:coreProperties>
</file>